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600" windowHeight="7530" tabRatio="722" firstSheet="2" activeTab="2"/>
  </bookViews>
  <sheets>
    <sheet name="ПРОТОКОЛ_5 " sheetId="1" r:id="rId1"/>
    <sheet name="русский язык" sheetId="2" r:id="rId2"/>
    <sheet name="обж" sheetId="3" r:id="rId3"/>
    <sheet name="Лист2" sheetId="8" state="hidden" r:id="rId4"/>
    <sheet name="Лист3" sheetId="10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обж!$B$5:$S$29</definedName>
    <definedName name="_xlnm._FilterDatabase" localSheetId="0" hidden="1">'ПРОТОКОЛ_5 '!$B$5:$S$34</definedName>
    <definedName name="_xlnm._FilterDatabase" localSheetId="1" hidden="1">'русский язык'!$B$5:$S$34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B6" i="3" l="1"/>
  <c r="C6" i="3"/>
  <c r="D6" i="3"/>
  <c r="B7" i="3"/>
  <c r="C7" i="3"/>
  <c r="D7" i="3"/>
  <c r="B8" i="3"/>
  <c r="C8" i="3"/>
  <c r="D8" i="3"/>
  <c r="B9" i="3"/>
  <c r="C9" i="3"/>
  <c r="D9" i="3"/>
  <c r="E6" i="3"/>
  <c r="E7" i="3"/>
  <c r="E8" i="3"/>
  <c r="P68" i="3" l="1"/>
  <c r="R68" i="3" s="1"/>
  <c r="P67" i="3"/>
  <c r="R67" i="3" s="1"/>
  <c r="P66" i="3"/>
  <c r="R66" i="3" s="1"/>
  <c r="P65" i="3"/>
  <c r="R65" i="3" s="1"/>
  <c r="P64" i="3"/>
  <c r="R64" i="3" s="1"/>
  <c r="P63" i="3"/>
  <c r="R63" i="3" s="1"/>
  <c r="P62" i="3"/>
  <c r="R62" i="3" s="1"/>
  <c r="P61" i="3"/>
  <c r="R61" i="3" s="1"/>
  <c r="P60" i="3"/>
  <c r="R60" i="3" s="1"/>
  <c r="P59" i="3"/>
  <c r="R59" i="3" s="1"/>
  <c r="P58" i="3"/>
  <c r="R58" i="3" s="1"/>
  <c r="P57" i="3"/>
  <c r="R57" i="3" s="1"/>
  <c r="P56" i="3"/>
  <c r="R56" i="3" s="1"/>
  <c r="P55" i="3"/>
  <c r="R55" i="3" s="1"/>
  <c r="P54" i="3"/>
  <c r="R54" i="3" s="1"/>
  <c r="P53" i="3"/>
  <c r="R53" i="3" s="1"/>
  <c r="P52" i="3"/>
  <c r="R52" i="3" s="1"/>
  <c r="P51" i="3"/>
  <c r="R51" i="3" s="1"/>
  <c r="P50" i="3"/>
  <c r="R50" i="3" s="1"/>
  <c r="P49" i="3"/>
  <c r="R49" i="3" s="1"/>
  <c r="P48" i="3"/>
  <c r="R48" i="3" s="1"/>
  <c r="P47" i="3"/>
  <c r="R47" i="3" s="1"/>
  <c r="P46" i="3"/>
  <c r="R46" i="3" s="1"/>
  <c r="P45" i="3"/>
  <c r="R45" i="3" s="1"/>
  <c r="P44" i="3"/>
  <c r="R44" i="3" s="1"/>
  <c r="P43" i="3"/>
  <c r="R43" i="3" s="1"/>
  <c r="P42" i="3"/>
  <c r="R42" i="3" s="1"/>
  <c r="P41" i="3"/>
  <c r="R41" i="3" s="1"/>
  <c r="P40" i="3"/>
  <c r="R40" i="3" s="1"/>
  <c r="P39" i="3"/>
  <c r="R39" i="3" s="1"/>
  <c r="P38" i="3"/>
  <c r="R38" i="3" s="1"/>
  <c r="P37" i="3"/>
  <c r="R37" i="3" s="1"/>
  <c r="P36" i="3"/>
  <c r="R36" i="3" s="1"/>
  <c r="P35" i="3"/>
  <c r="R35" i="3" s="1"/>
  <c r="P34" i="3"/>
  <c r="R34" i="3" s="1"/>
  <c r="P33" i="3"/>
  <c r="R33" i="3" s="1"/>
  <c r="P32" i="3"/>
  <c r="R32" i="3" s="1"/>
  <c r="P31" i="3"/>
  <c r="R31" i="3" s="1"/>
  <c r="P30" i="3"/>
  <c r="R30" i="3" s="1"/>
  <c r="P29" i="3"/>
  <c r="R29" i="3" s="1"/>
  <c r="P28" i="3"/>
  <c r="R28" i="3" s="1"/>
  <c r="P27" i="3"/>
  <c r="R27" i="3" s="1"/>
  <c r="P26" i="3"/>
  <c r="R26" i="3" s="1"/>
  <c r="P25" i="3"/>
  <c r="R25" i="3" s="1"/>
  <c r="P24" i="3"/>
  <c r="R24" i="3" s="1"/>
  <c r="P23" i="3"/>
  <c r="R23" i="3" s="1"/>
  <c r="P22" i="3"/>
  <c r="R22" i="3" s="1"/>
  <c r="P21" i="3"/>
  <c r="R21" i="3" s="1"/>
  <c r="P20" i="3"/>
  <c r="R20" i="3" s="1"/>
  <c r="P19" i="3"/>
  <c r="R19" i="3" s="1"/>
  <c r="P18" i="3"/>
  <c r="R18" i="3" s="1"/>
  <c r="P17" i="3"/>
  <c r="R17" i="3" s="1"/>
  <c r="P16" i="3"/>
  <c r="R16" i="3" s="1"/>
  <c r="P15" i="3"/>
  <c r="R15" i="3" s="1"/>
  <c r="P14" i="3"/>
  <c r="R14" i="3" s="1"/>
  <c r="P13" i="3"/>
  <c r="R13" i="3" s="1"/>
  <c r="P12" i="3"/>
  <c r="R12" i="3" s="1"/>
  <c r="P11" i="3"/>
  <c r="R11" i="3" s="1"/>
  <c r="P10" i="3"/>
  <c r="R10" i="3" s="1"/>
  <c r="P9" i="3"/>
  <c r="R9" i="3" s="1"/>
  <c r="R8" i="3"/>
  <c r="R7" i="3"/>
  <c r="R6" i="3"/>
  <c r="P73" i="2"/>
  <c r="R73" i="2" s="1"/>
  <c r="R72" i="2"/>
  <c r="P72" i="2"/>
  <c r="P71" i="2"/>
  <c r="R71" i="2" s="1"/>
  <c r="R70" i="2"/>
  <c r="P70" i="2"/>
  <c r="P69" i="2"/>
  <c r="R69" i="2" s="1"/>
  <c r="R68" i="2"/>
  <c r="P68" i="2"/>
  <c r="P67" i="2"/>
  <c r="R67" i="2" s="1"/>
  <c r="R66" i="2"/>
  <c r="P66" i="2"/>
  <c r="P65" i="2"/>
  <c r="R65" i="2" s="1"/>
  <c r="R64" i="2"/>
  <c r="P64" i="2"/>
  <c r="R63" i="2"/>
  <c r="P63" i="2"/>
  <c r="R62" i="2"/>
  <c r="P62" i="2"/>
  <c r="R61" i="2"/>
  <c r="P61" i="2"/>
  <c r="R60" i="2"/>
  <c r="P60" i="2"/>
  <c r="R59" i="2"/>
  <c r="P59" i="2"/>
  <c r="R58" i="2"/>
  <c r="P58" i="2"/>
  <c r="R57" i="2"/>
  <c r="P57" i="2"/>
  <c r="R56" i="2"/>
  <c r="P56" i="2"/>
  <c r="R55" i="2"/>
  <c r="P55" i="2"/>
  <c r="R54" i="2"/>
  <c r="P54" i="2"/>
  <c r="R53" i="2"/>
  <c r="P53" i="2"/>
  <c r="R52" i="2"/>
  <c r="P52" i="2"/>
  <c r="R51" i="2"/>
  <c r="P51" i="2"/>
  <c r="R50" i="2"/>
  <c r="P50" i="2"/>
  <c r="R49" i="2"/>
  <c r="P49" i="2"/>
  <c r="R48" i="2"/>
  <c r="P48" i="2"/>
  <c r="R47" i="2"/>
  <c r="P47" i="2"/>
  <c r="R46" i="2"/>
  <c r="P46" i="2"/>
  <c r="R45" i="2"/>
  <c r="P45" i="2"/>
  <c r="R44" i="2"/>
  <c r="P44" i="2"/>
  <c r="R43" i="2"/>
  <c r="P43" i="2"/>
  <c r="R42" i="2"/>
  <c r="P42" i="2"/>
  <c r="R41" i="2"/>
  <c r="P41" i="2"/>
  <c r="R40" i="2"/>
  <c r="P40" i="2"/>
  <c r="R39" i="2"/>
  <c r="P39" i="2"/>
  <c r="R38" i="2"/>
  <c r="P38" i="2"/>
  <c r="R37" i="2"/>
  <c r="P37" i="2"/>
  <c r="R36" i="2"/>
  <c r="P36" i="2"/>
  <c r="R35" i="2"/>
  <c r="P35" i="2"/>
  <c r="R34" i="2"/>
  <c r="P34" i="2"/>
  <c r="R33" i="2"/>
  <c r="P33" i="2"/>
  <c r="R32" i="2"/>
  <c r="P32" i="2"/>
  <c r="R31" i="2"/>
  <c r="P31" i="2"/>
  <c r="R30" i="2"/>
  <c r="P30" i="2"/>
  <c r="R29" i="2"/>
  <c r="P29" i="2"/>
  <c r="R28" i="2"/>
  <c r="P28" i="2"/>
  <c r="R27" i="2"/>
  <c r="P27" i="2"/>
  <c r="R26" i="2"/>
  <c r="P26" i="2"/>
  <c r="R25" i="2"/>
  <c r="P25" i="2"/>
  <c r="R24" i="2"/>
  <c r="P24" i="2"/>
  <c r="R23" i="2"/>
  <c r="P23" i="2"/>
  <c r="R22" i="2"/>
  <c r="P22" i="2"/>
  <c r="R21" i="2"/>
  <c r="P21" i="2"/>
  <c r="R20" i="2"/>
  <c r="P20" i="2"/>
  <c r="R19" i="2"/>
  <c r="P19" i="2"/>
  <c r="R18" i="2"/>
  <c r="P18" i="2"/>
  <c r="R17" i="2"/>
  <c r="P17" i="2"/>
  <c r="R16" i="2"/>
  <c r="P16" i="2"/>
  <c r="R15" i="2"/>
  <c r="P15" i="2"/>
  <c r="R14" i="2"/>
  <c r="P14" i="2"/>
  <c r="R13" i="2"/>
  <c r="P13" i="2"/>
  <c r="R12" i="2"/>
  <c r="P12" i="2"/>
  <c r="R11" i="2"/>
  <c r="P11" i="2"/>
  <c r="R10" i="2"/>
  <c r="P10" i="2"/>
  <c r="R9" i="2"/>
  <c r="P9" i="2"/>
  <c r="R8" i="2"/>
  <c r="P8" i="2"/>
  <c r="R7" i="2"/>
  <c r="P7" i="2"/>
  <c r="R6" i="2"/>
  <c r="P6" i="2"/>
  <c r="R73" i="1"/>
  <c r="P73" i="1"/>
  <c r="R72" i="1"/>
  <c r="P72" i="1"/>
  <c r="R71" i="1"/>
  <c r="P71" i="1"/>
  <c r="R70" i="1"/>
  <c r="P70" i="1"/>
  <c r="R69" i="1"/>
  <c r="P69" i="1"/>
  <c r="R68" i="1"/>
  <c r="P68" i="1"/>
  <c r="R67" i="1"/>
  <c r="P67" i="1"/>
  <c r="P66" i="1"/>
  <c r="R66" i="1" s="1"/>
  <c r="P65" i="1"/>
  <c r="R65" i="1" s="1"/>
  <c r="P64" i="1"/>
  <c r="R64" i="1" s="1"/>
  <c r="P63" i="1"/>
  <c r="R63" i="1" s="1"/>
  <c r="P62" i="1"/>
  <c r="R62" i="1" s="1"/>
  <c r="R61" i="1"/>
  <c r="P61" i="1"/>
  <c r="P60" i="1"/>
  <c r="R60" i="1" s="1"/>
  <c r="R59" i="1"/>
  <c r="P59" i="1"/>
  <c r="P58" i="1"/>
  <c r="R58" i="1" s="1"/>
  <c r="P57" i="1"/>
  <c r="R57" i="1" s="1"/>
  <c r="P56" i="1"/>
  <c r="R56" i="1" s="1"/>
  <c r="R55" i="1"/>
  <c r="P55" i="1"/>
  <c r="P54" i="1"/>
  <c r="R54" i="1" s="1"/>
  <c r="R53" i="1"/>
  <c r="P53" i="1"/>
  <c r="P52" i="1"/>
  <c r="R52" i="1" s="1"/>
  <c r="R51" i="1"/>
  <c r="P51" i="1"/>
  <c r="P50" i="1"/>
  <c r="R50" i="1" s="1"/>
  <c r="P49" i="1"/>
  <c r="R49" i="1" s="1"/>
  <c r="P48" i="1"/>
  <c r="R48" i="1" s="1"/>
  <c r="R47" i="1"/>
  <c r="P47" i="1"/>
  <c r="P46" i="1"/>
  <c r="R46" i="1" s="1"/>
  <c r="R45" i="1"/>
  <c r="P45" i="1"/>
  <c r="P44" i="1"/>
  <c r="R44" i="1" s="1"/>
  <c r="R43" i="1"/>
  <c r="P43" i="1"/>
  <c r="P42" i="1"/>
  <c r="R42" i="1" s="1"/>
  <c r="P41" i="1"/>
  <c r="R41" i="1" s="1"/>
  <c r="P40" i="1"/>
  <c r="R40" i="1" s="1"/>
  <c r="R39" i="1"/>
  <c r="P39" i="1"/>
  <c r="P38" i="1"/>
  <c r="R38" i="1" s="1"/>
  <c r="R37" i="1"/>
  <c r="P37" i="1"/>
  <c r="P36" i="1"/>
  <c r="R36" i="1" s="1"/>
  <c r="R35" i="1"/>
  <c r="P35" i="1"/>
  <c r="P34" i="1"/>
  <c r="R34" i="1" s="1"/>
  <c r="P33" i="1"/>
  <c r="R33" i="1" s="1"/>
  <c r="P32" i="1"/>
  <c r="R32" i="1" s="1"/>
  <c r="R31" i="1"/>
  <c r="P31" i="1"/>
  <c r="P30" i="1"/>
  <c r="R30" i="1" s="1"/>
  <c r="R29" i="1"/>
  <c r="P29" i="1"/>
  <c r="P28" i="1"/>
  <c r="R28" i="1" s="1"/>
  <c r="R27" i="1"/>
  <c r="P27" i="1"/>
  <c r="P26" i="1"/>
  <c r="R26" i="1" s="1"/>
  <c r="P25" i="1"/>
  <c r="R25" i="1" s="1"/>
  <c r="P24" i="1"/>
  <c r="R24" i="1" s="1"/>
  <c r="R23" i="1"/>
  <c r="P23" i="1"/>
  <c r="P22" i="1"/>
  <c r="R22" i="1" s="1"/>
  <c r="R21" i="1"/>
  <c r="P21" i="1"/>
  <c r="P20" i="1"/>
  <c r="R20" i="1" s="1"/>
  <c r="R19" i="1"/>
  <c r="P19" i="1"/>
  <c r="P18" i="1"/>
  <c r="R18" i="1" s="1"/>
  <c r="P17" i="1"/>
  <c r="R17" i="1" s="1"/>
  <c r="P16" i="1"/>
  <c r="R16" i="1" s="1"/>
  <c r="R15" i="1"/>
  <c r="P15" i="1"/>
  <c r="P14" i="1"/>
  <c r="R14" i="1" s="1"/>
  <c r="R13" i="1"/>
  <c r="P13" i="1"/>
  <c r="P12" i="1"/>
  <c r="R12" i="1" s="1"/>
  <c r="R11" i="1"/>
  <c r="P11" i="1"/>
  <c r="P10" i="1"/>
  <c r="R10" i="1" s="1"/>
  <c r="P9" i="1"/>
  <c r="R9" i="1" s="1"/>
  <c r="P8" i="1"/>
  <c r="R8" i="1" s="1"/>
  <c r="R7" i="1"/>
  <c r="P7" i="1"/>
  <c r="R6" i="1"/>
</calcChain>
</file>

<file path=xl/sharedStrings.xml><?xml version="1.0" encoding="utf-8"?>
<sst xmlns="http://schemas.openxmlformats.org/spreadsheetml/2006/main" count="712" uniqueCount="260">
  <si>
    <t>Дата рождения</t>
  </si>
  <si>
    <t>Александровна</t>
  </si>
  <si>
    <t>Краснотуранский</t>
  </si>
  <si>
    <t>Новоселовский</t>
  </si>
  <si>
    <t>английский язык</t>
  </si>
  <si>
    <t>Сухобузимский</t>
  </si>
  <si>
    <t>Муниципалитет</t>
  </si>
  <si>
    <t>Балл за 2й этап</t>
  </si>
  <si>
    <t>ЗАТО Солнечный</t>
  </si>
  <si>
    <t>Балахтинский</t>
  </si>
  <si>
    <t>Нижнеингашский</t>
  </si>
  <si>
    <t>аглийский язык</t>
  </si>
  <si>
    <t>Партизанский</t>
  </si>
  <si>
    <t>Боготольский</t>
  </si>
  <si>
    <t>Емельяновский</t>
  </si>
  <si>
    <t>г. Сосновоборск</t>
  </si>
  <si>
    <t>Английский язык</t>
  </si>
  <si>
    <t>Владимировна</t>
  </si>
  <si>
    <t>Балл за 1й этап</t>
  </si>
  <si>
    <t>англиский язык</t>
  </si>
  <si>
    <t>Александрович</t>
  </si>
  <si>
    <t>Коробейников</t>
  </si>
  <si>
    <t>г. Железногорск</t>
  </si>
  <si>
    <t>г. Минусинск</t>
  </si>
  <si>
    <t>Русский язык</t>
  </si>
  <si>
    <t>Большеулуйский</t>
  </si>
  <si>
    <t>г. Зеленогорск</t>
  </si>
  <si>
    <t>г. Лесосибирск</t>
  </si>
  <si>
    <t>Обществознание</t>
  </si>
  <si>
    <t>% выполнения</t>
  </si>
  <si>
    <t>г. Красноярск</t>
  </si>
  <si>
    <t>Немецкий язык</t>
  </si>
  <si>
    <t>г. Дивногорск</t>
  </si>
  <si>
    <t>Коробейникова</t>
  </si>
  <si>
    <t>Шелковникова</t>
  </si>
  <si>
    <t>русский язык</t>
  </si>
  <si>
    <t xml:space="preserve">Коробейникова </t>
  </si>
  <si>
    <t>Физическая культура</t>
  </si>
  <si>
    <t xml:space="preserve">ДАТА ПРОВЕДЕНИЯ </t>
  </si>
  <si>
    <t>Северо-Енисейский</t>
  </si>
  <si>
    <t>22 сентября 2022</t>
  </si>
  <si>
    <t>21 сентября 2022</t>
  </si>
  <si>
    <t>ПО РУССКОМУ ЯЗЫКУ</t>
  </si>
  <si>
    <t>Французский язык</t>
  </si>
  <si>
    <t>Информатика и ИКТ</t>
  </si>
  <si>
    <t>Большемуртинский</t>
  </si>
  <si>
    <t>Красноярский край</t>
  </si>
  <si>
    <t>ПО АНГЛИЙСКОМУ ЯЗЫКУ</t>
  </si>
  <si>
    <t>Наличие гражданства РФ</t>
  </si>
  <si>
    <t>Наличия гражданства РФ</t>
  </si>
  <si>
    <t>Учитель-наставник (ФИО полностью)</t>
  </si>
  <si>
    <t>Эвенкийский</t>
  </si>
  <si>
    <t>Пировский</t>
  </si>
  <si>
    <t>Саянский</t>
  </si>
  <si>
    <t>Тип диплома</t>
  </si>
  <si>
    <t>Участник</t>
  </si>
  <si>
    <t>Туруханский</t>
  </si>
  <si>
    <t>Шарыповский</t>
  </si>
  <si>
    <t>Таймырский</t>
  </si>
  <si>
    <t>Назаровский</t>
  </si>
  <si>
    <t>Математика</t>
  </si>
  <si>
    <t>г. Ачинск</t>
  </si>
  <si>
    <t>Отчество</t>
  </si>
  <si>
    <t>Литература</t>
  </si>
  <si>
    <t>Тасеевский</t>
  </si>
  <si>
    <t>Экономика</t>
  </si>
  <si>
    <t>Астрономия</t>
  </si>
  <si>
    <t>МХК</t>
  </si>
  <si>
    <t>ОБЖ</t>
  </si>
  <si>
    <t>14</t>
  </si>
  <si>
    <t>8</t>
  </si>
  <si>
    <t>24</t>
  </si>
  <si>
    <t>12</t>
  </si>
  <si>
    <t>15</t>
  </si>
  <si>
    <t>21</t>
  </si>
  <si>
    <t>Пол</t>
  </si>
  <si>
    <t>10</t>
  </si>
  <si>
    <t>Да</t>
  </si>
  <si>
    <t>Нет</t>
  </si>
  <si>
    <t>Ж</t>
  </si>
  <si>
    <t>5</t>
  </si>
  <si>
    <t>М</t>
  </si>
  <si>
    <t>13</t>
  </si>
  <si>
    <t>Имя</t>
  </si>
  <si>
    <t>17</t>
  </si>
  <si>
    <t>11</t>
  </si>
  <si>
    <t>16</t>
  </si>
  <si>
    <t>1</t>
  </si>
  <si>
    <t>19</t>
  </si>
  <si>
    <t>2</t>
  </si>
  <si>
    <t>7</t>
  </si>
  <si>
    <t>4</t>
  </si>
  <si>
    <t>27</t>
  </si>
  <si>
    <t>6</t>
  </si>
  <si>
    <t>3</t>
  </si>
  <si>
    <t>0</t>
  </si>
  <si>
    <t>9,5</t>
  </si>
  <si>
    <t>3,5</t>
  </si>
  <si>
    <t>26</t>
  </si>
  <si>
    <t>№ 2</t>
  </si>
  <si>
    <t>№ 1</t>
  </si>
  <si>
    <t>32</t>
  </si>
  <si>
    <t>28</t>
  </si>
  <si>
    <t>Николаевна</t>
  </si>
  <si>
    <t>Минусинский</t>
  </si>
  <si>
    <t>Идринский</t>
  </si>
  <si>
    <t>Каратузский</t>
  </si>
  <si>
    <t>Дмитриевич</t>
  </si>
  <si>
    <t>Иланский</t>
  </si>
  <si>
    <t>Енисейский</t>
  </si>
  <si>
    <t>Ачинский</t>
  </si>
  <si>
    <t>Казачинский</t>
  </si>
  <si>
    <t>Козульский</t>
  </si>
  <si>
    <t>Курагинский</t>
  </si>
  <si>
    <t>Кочергин</t>
  </si>
  <si>
    <t>Федотова</t>
  </si>
  <si>
    <t>Войтович</t>
  </si>
  <si>
    <t>Некрасов</t>
  </si>
  <si>
    <t>Кежемский</t>
  </si>
  <si>
    <t>Биология</t>
  </si>
  <si>
    <t>г. Норильск</t>
  </si>
  <si>
    <t>Бирилюсский</t>
  </si>
  <si>
    <t>г. Шарыпово</t>
  </si>
  <si>
    <t>Абанский</t>
  </si>
  <si>
    <t>Экология</t>
  </si>
  <si>
    <t>спец класс</t>
  </si>
  <si>
    <t>Ирбейский</t>
  </si>
  <si>
    <t>Дзержинский</t>
  </si>
  <si>
    <t>Богучанский</t>
  </si>
  <si>
    <t>Ермаковский</t>
  </si>
  <si>
    <t>г. Канск</t>
  </si>
  <si>
    <t>Березовский</t>
  </si>
  <si>
    <t>г. Боготол</t>
  </si>
  <si>
    <t>Общий балл</t>
  </si>
  <si>
    <t>Технология</t>
  </si>
  <si>
    <t>г. Енисейск</t>
  </si>
  <si>
    <t>г. Назарово</t>
  </si>
  <si>
    <t>Номер школы</t>
  </si>
  <si>
    <t>Рыбинский</t>
  </si>
  <si>
    <t>г. Бородино</t>
  </si>
  <si>
    <t>Победитель</t>
  </si>
  <si>
    <t>География</t>
  </si>
  <si>
    <t>Тюхтетский</t>
  </si>
  <si>
    <t>Шушенский</t>
  </si>
  <si>
    <t>Дисциплина</t>
  </si>
  <si>
    <t>Школьный этап всероссийской олимпиады школьников  2022-2023 г.г.</t>
  </si>
  <si>
    <t>ПРОТОКОЛ  ПРОВЕДЕНИЯ ОЛИМПИАДЫ</t>
  </si>
  <si>
    <t>Деминова Жемиля Разетдиновна</t>
  </si>
  <si>
    <t>Панова Александра Викторовна</t>
  </si>
  <si>
    <t>Работа отправлена (засчитана)</t>
  </si>
  <si>
    <t>Терасмес Марина Владимировна</t>
  </si>
  <si>
    <t>Уровень (класс) обучения</t>
  </si>
  <si>
    <t>Казакова Ольга Михайловна</t>
  </si>
  <si>
    <t>максимально возможный балл</t>
  </si>
  <si>
    <t>Коклюшина Юлия Анатольевна</t>
  </si>
  <si>
    <t>Россия</t>
  </si>
  <si>
    <t>Право</t>
  </si>
  <si>
    <t>Канский</t>
  </si>
  <si>
    <t xml:space="preserve">Сосков </t>
  </si>
  <si>
    <t>Манский</t>
  </si>
  <si>
    <t>Призер</t>
  </si>
  <si>
    <t>Иванова</t>
  </si>
  <si>
    <t>Петрова</t>
  </si>
  <si>
    <t>Фамилия</t>
  </si>
  <si>
    <t>Физика</t>
  </si>
  <si>
    <t>Полина</t>
  </si>
  <si>
    <t>Малых</t>
  </si>
  <si>
    <t>История</t>
  </si>
  <si>
    <t>Предмет</t>
  </si>
  <si>
    <t>Уярский</t>
  </si>
  <si>
    <t xml:space="preserve">Максим </t>
  </si>
  <si>
    <t>Химия</t>
  </si>
  <si>
    <t>Мария</t>
  </si>
  <si>
    <t>Анита</t>
  </si>
  <si>
    <t>Софья</t>
  </si>
  <si>
    <t>Алина</t>
  </si>
  <si>
    <t>Анна</t>
  </si>
  <si>
    <t xml:space="preserve">Сергей </t>
  </si>
  <si>
    <t>Вагапов</t>
  </si>
  <si>
    <t>Гагарин</t>
  </si>
  <si>
    <t>Юлия</t>
  </si>
  <si>
    <t>Родина</t>
  </si>
  <si>
    <t>Громов</t>
  </si>
  <si>
    <t>20,5</t>
  </si>
  <si>
    <t>Дарья</t>
  </si>
  <si>
    <t>Никита</t>
  </si>
  <si>
    <t>Андрей</t>
  </si>
  <si>
    <t>Алена</t>
  </si>
  <si>
    <t>Розова</t>
  </si>
  <si>
    <t>Сосков</t>
  </si>
  <si>
    <t>Максим</t>
  </si>
  <si>
    <t>Антонов</t>
  </si>
  <si>
    <t>Сергей</t>
  </si>
  <si>
    <t>17,5</t>
  </si>
  <si>
    <t>Злата</t>
  </si>
  <si>
    <t xml:space="preserve">Дарья </t>
  </si>
  <si>
    <t>Юрьевна</t>
  </si>
  <si>
    <t>Ксения</t>
  </si>
  <si>
    <t>Матвей</t>
  </si>
  <si>
    <t>Артур</t>
  </si>
  <si>
    <t>12,5</t>
  </si>
  <si>
    <t>Добрыня</t>
  </si>
  <si>
    <t>Павел</t>
  </si>
  <si>
    <t>Никитич</t>
  </si>
  <si>
    <t>София</t>
  </si>
  <si>
    <t>Ужурский</t>
  </si>
  <si>
    <t>Михайловна</t>
  </si>
  <si>
    <t>Денисович</t>
  </si>
  <si>
    <t xml:space="preserve">Антонина </t>
  </si>
  <si>
    <t>Денисовна</t>
  </si>
  <si>
    <t xml:space="preserve">Карачева </t>
  </si>
  <si>
    <t>Черненко</t>
  </si>
  <si>
    <t xml:space="preserve">Вагапов </t>
  </si>
  <si>
    <t>Сергеевич</t>
  </si>
  <si>
    <t xml:space="preserve">Щербакова </t>
  </si>
  <si>
    <t>Михайлова</t>
  </si>
  <si>
    <t>Мотыгинский</t>
  </si>
  <si>
    <t>Анастасия</t>
  </si>
  <si>
    <t>Алексеевна</t>
  </si>
  <si>
    <t>Евгеньевна</t>
  </si>
  <si>
    <t>Виктория</t>
  </si>
  <si>
    <t>Рамисович</t>
  </si>
  <si>
    <t xml:space="preserve">Тихонова </t>
  </si>
  <si>
    <t xml:space="preserve">Обуховская </t>
  </si>
  <si>
    <t>Максименко</t>
  </si>
  <si>
    <t>Михаиловна</t>
  </si>
  <si>
    <t>Викторовна</t>
  </si>
  <si>
    <t>Дмитриевна</t>
  </si>
  <si>
    <t>Витальевна</t>
  </si>
  <si>
    <t>Мухортов</t>
  </si>
  <si>
    <t>Патюкова</t>
  </si>
  <si>
    <t>Обуховская</t>
  </si>
  <si>
    <t>Антонина</t>
  </si>
  <si>
    <t>Карачева</t>
  </si>
  <si>
    <t xml:space="preserve">Трофимов </t>
  </si>
  <si>
    <t>Екатерина</t>
  </si>
  <si>
    <t>Васильевич</t>
  </si>
  <si>
    <t xml:space="preserve">Кучерова </t>
  </si>
  <si>
    <t>Наилевна</t>
  </si>
  <si>
    <t>Тихонова</t>
  </si>
  <si>
    <t xml:space="preserve">Михайлов </t>
  </si>
  <si>
    <t>Трофимов</t>
  </si>
  <si>
    <t xml:space="preserve">Гайнулина </t>
  </si>
  <si>
    <t>Константин</t>
  </si>
  <si>
    <t>Игоревич</t>
  </si>
  <si>
    <t>0.06.2009</t>
  </si>
  <si>
    <t>Анатольевна</t>
  </si>
  <si>
    <t>Юрковская</t>
  </si>
  <si>
    <t>Трофимова</t>
  </si>
  <si>
    <t xml:space="preserve">Федотова </t>
  </si>
  <si>
    <t>Васильевна</t>
  </si>
  <si>
    <t>Петровна</t>
  </si>
  <si>
    <t>Михайлович</t>
  </si>
  <si>
    <t>Попова</t>
  </si>
  <si>
    <t>Калинина Светлана Геннадьевна</t>
  </si>
  <si>
    <t>23 сентября 2022</t>
  </si>
  <si>
    <t>№ 3</t>
  </si>
  <si>
    <t>ПО ОСНОВАМ БЕЗОПАСНОСТИ И ЖИЗНЕДЕЯТЕЛЬНОСТИ</t>
  </si>
  <si>
    <t>физкультура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</si>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</sst>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2" x14ac:knownFonts="1">
    <font>
      <sz val="10"/>
      <color rgb="FF000000"/>
      <name val="Arial Cyr"/>
    </font>
    <font>
      <sz val="10"/>
      <color rgb="FF000000"/>
      <name val="Arial Cy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color rgb="FF000000"/>
      <name val="Microsoft Sans Serif"/>
      <family val="2"/>
      <charset val="204"/>
    </font>
    <font>
      <sz val="11"/>
      <color rgb="FF000000"/>
      <name val="Arial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1" fillId="0" borderId="0"/>
    <xf numFmtId="0" fontId="4" fillId="0" borderId="0">
      <alignment vertical="top"/>
      <protection locked="0"/>
    </xf>
    <xf numFmtId="0" fontId="5" fillId="0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6" fillId="3" borderId="0"/>
    <xf numFmtId="0" fontId="17" fillId="0" borderId="0"/>
    <xf numFmtId="0" fontId="2" fillId="23" borderId="8"/>
    <xf numFmtId="0" fontId="18" fillId="0" borderId="9"/>
    <xf numFmtId="0" fontId="19" fillId="0" borderId="0"/>
    <xf numFmtId="0" fontId="20" fillId="4" borderId="0"/>
  </cellStyleXfs>
  <cellXfs count="7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39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14" fontId="21" fillId="0" borderId="14" xfId="20" applyNumberFormat="1" applyFont="1" applyBorder="1" applyAlignment="1" applyProtection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center"/>
    </xf>
    <xf numFmtId="0" fontId="21" fillId="0" borderId="14" xfId="41" applyFont="1" applyBorder="1" applyAlignment="1">
      <alignment horizontal="left" vertical="top"/>
    </xf>
    <xf numFmtId="0" fontId="21" fillId="0" borderId="14" xfId="0" applyFont="1" applyFill="1" applyBorder="1" applyAlignment="1">
      <alignment horizontal="left"/>
    </xf>
    <xf numFmtId="0" fontId="21" fillId="0" borderId="14" xfId="40" applyFont="1" applyBorder="1" applyAlignment="1">
      <alignment horizontal="left" vertical="top"/>
    </xf>
    <xf numFmtId="14" fontId="0" fillId="0" borderId="0" xfId="0" applyNumberFormat="1" applyFont="1" applyAlignment="1">
      <alignment horizontal="center"/>
    </xf>
    <xf numFmtId="0" fontId="21" fillId="0" borderId="14" xfId="42" applyNumberFormat="1" applyFont="1" applyFill="1" applyBorder="1" applyAlignment="1" applyProtection="1"/>
    <xf numFmtId="0" fontId="21" fillId="0" borderId="14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14" fontId="21" fillId="0" borderId="14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/>
    <xf numFmtId="0" fontId="21" fillId="0" borderId="14" xfId="0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42" applyNumberFormat="1" applyFont="1" applyFill="1" applyBorder="1" applyAlignment="1" applyProtection="1"/>
    <xf numFmtId="1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/>
    <xf numFmtId="49" fontId="21" fillId="0" borderId="14" xfId="42" applyNumberFormat="1" applyFont="1" applyFill="1" applyBorder="1" applyAlignment="1" applyProtection="1"/>
    <xf numFmtId="0" fontId="0" fillId="0" borderId="0" xfId="0" applyFont="1" applyBorder="1" applyAlignment="1">
      <alignment horizontal="center"/>
    </xf>
  </cellXfs>
  <cellStyles count="5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Normal" xfId="20"/>
    <cellStyle name="Normal 2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/>
    <cellStyle name="Пояснение" xfId="45"/>
    <cellStyle name="Примечание" xfId="46"/>
    <cellStyle name="Связанная ячейка" xfId="47"/>
    <cellStyle name="Текст предупреждения" xfId="48"/>
    <cellStyle name="Хороший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-2023%20%20%20%201%20&#1072;%20&#1082;&#1083;&#1072;&#1089;&#1089;/&#1042;&#1057;&#1054;&#1064;/&#1096;&#1072;&#1073;&#1083;&#1086;&#1085;_&#1087;&#1088;&#1086;&#1090;&#1086;&#1082;&#1086;&#1083;&#107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5 "/>
      <sheetName val="русский язык"/>
      <sheetName val="обж"/>
      <sheetName val="ИСТОРИЯ"/>
      <sheetName val="ОБЩЕСТВОЗНАНМЕ"/>
      <sheetName val="ЛИТЕРАТУРА"/>
      <sheetName val="ГЕОГРАФИЯ"/>
      <sheetName val="Лист2"/>
      <sheetName val="ФИЗКУЛЬТУРА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Некрасов</v>
          </cell>
          <cell r="C5" t="str">
            <v xml:space="preserve">Сергей </v>
          </cell>
          <cell r="D5" t="str">
            <v>Александрович</v>
          </cell>
          <cell r="E5" t="str">
            <v>М</v>
          </cell>
        </row>
        <row r="6">
          <cell r="B6" t="str">
            <v>Реутов</v>
          </cell>
          <cell r="C6" t="str">
            <v>Егор</v>
          </cell>
          <cell r="D6" t="str">
            <v>Дмитриевич</v>
          </cell>
          <cell r="E6" t="str">
            <v>М</v>
          </cell>
        </row>
        <row r="7">
          <cell r="B7" t="str">
            <v>Реутова</v>
          </cell>
          <cell r="C7" t="str">
            <v>Руслана</v>
          </cell>
          <cell r="D7" t="str">
            <v>Анатольевна</v>
          </cell>
          <cell r="E7" t="str">
            <v>Ж</v>
          </cell>
        </row>
        <row r="8">
          <cell r="B8" t="str">
            <v>Шелковникова</v>
          </cell>
          <cell r="C8" t="str">
            <v xml:space="preserve">Дарья </v>
          </cell>
          <cell r="D8" t="str">
            <v>Евгеньевич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76"/>
  <sheetViews>
    <sheetView showGridLines="0" topLeftCell="H1" zoomScale="90" zoomScaleNormal="90" zoomScaleSheetLayoutView="75" workbookViewId="0">
      <pane ySplit="5" topLeftCell="A9" activePane="bottomLeft" state="frozen"/>
      <selection pane="bottomLeft" activeCell="N33" sqref="N33"/>
    </sheetView>
  </sheetViews>
  <sheetFormatPr defaultColWidth="9.140625" defaultRowHeight="12.75" x14ac:dyDescent="0.2"/>
  <cols>
    <col min="1" max="1" width="9.140625" style="19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3.28515625" style="48" customWidth="1"/>
    <col min="7" max="7" width="9.140625" style="19"/>
    <col min="8" max="8" width="11.85546875" style="21" customWidth="1"/>
    <col min="9" max="9" width="15.28515625" style="20" bestFit="1" customWidth="1"/>
    <col min="10" max="10" width="10.28515625" style="21" customWidth="1"/>
    <col min="11" max="11" width="11.85546875" style="21" customWidth="1"/>
    <col min="12" max="12" width="7.42578125" style="20" customWidth="1"/>
    <col min="13" max="14" width="9.85546875" style="20" customWidth="1"/>
    <col min="15" max="15" width="9.7109375" style="22" customWidth="1"/>
    <col min="16" max="16" width="9.7109375" style="23" customWidth="1"/>
    <col min="17" max="17" width="11.5703125" style="22" customWidth="1"/>
    <col min="18" max="18" width="9.7109375" style="23" customWidth="1"/>
    <col min="19" max="19" width="33.42578125" style="24" customWidth="1"/>
    <col min="20" max="16384" width="9.140625" style="19"/>
  </cols>
  <sheetData>
    <row r="1" spans="1:20" s="10" customFormat="1" x14ac:dyDescent="0.2">
      <c r="A1" s="69" t="s">
        <v>145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 s="10" customFormat="1" ht="16.5" customHeight="1" x14ac:dyDescent="0.2">
      <c r="B2" s="11"/>
      <c r="C2" s="11"/>
      <c r="D2" s="11"/>
      <c r="E2" s="11"/>
      <c r="F2" s="60"/>
      <c r="G2" s="11"/>
      <c r="H2" s="33" t="s">
        <v>146</v>
      </c>
      <c r="I2" s="60"/>
      <c r="J2" s="11"/>
      <c r="K2" s="37" t="s">
        <v>100</v>
      </c>
      <c r="N2" s="11"/>
      <c r="O2" s="11"/>
      <c r="P2" s="11"/>
      <c r="Q2" s="11"/>
      <c r="R2" s="11"/>
      <c r="S2" s="11"/>
    </row>
    <row r="3" spans="1:20" s="10" customFormat="1" ht="16.5" customHeight="1" x14ac:dyDescent="0.2">
      <c r="D3" s="11"/>
      <c r="E3" s="11"/>
      <c r="F3" s="60"/>
      <c r="G3" s="11"/>
      <c r="H3" s="60"/>
      <c r="I3" s="33" t="s">
        <v>47</v>
      </c>
      <c r="J3" s="11"/>
      <c r="K3" s="11"/>
      <c r="L3" s="11"/>
      <c r="M3" s="11"/>
      <c r="N3" s="11"/>
      <c r="O3" s="11"/>
      <c r="P3" s="11"/>
      <c r="Q3" s="69" t="s">
        <v>38</v>
      </c>
      <c r="R3" s="69"/>
      <c r="S3" s="12" t="s">
        <v>41</v>
      </c>
    </row>
    <row r="4" spans="1:20" s="10" customFormat="1" x14ac:dyDescent="0.2">
      <c r="C4" s="60"/>
      <c r="D4" s="60"/>
      <c r="E4" s="60"/>
      <c r="F4" s="60"/>
      <c r="G4" s="60"/>
      <c r="H4" s="60"/>
      <c r="I4" s="33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0" s="18" customFormat="1" ht="51" customHeight="1" x14ac:dyDescent="0.2">
      <c r="A5" s="14"/>
      <c r="B5" s="14" t="s">
        <v>163</v>
      </c>
      <c r="C5" s="14" t="s">
        <v>83</v>
      </c>
      <c r="D5" s="14" t="s">
        <v>62</v>
      </c>
      <c r="E5" s="14" t="s">
        <v>75</v>
      </c>
      <c r="F5" s="14" t="s">
        <v>0</v>
      </c>
      <c r="G5" s="14" t="s">
        <v>168</v>
      </c>
      <c r="H5" s="14" t="s">
        <v>48</v>
      </c>
      <c r="I5" s="34" t="s">
        <v>6</v>
      </c>
      <c r="J5" s="14" t="s">
        <v>137</v>
      </c>
      <c r="K5" s="15" t="s">
        <v>151</v>
      </c>
      <c r="L5" s="14" t="s">
        <v>125</v>
      </c>
      <c r="M5" s="14" t="s">
        <v>54</v>
      </c>
      <c r="N5" s="14" t="s">
        <v>18</v>
      </c>
      <c r="O5" s="14" t="s">
        <v>7</v>
      </c>
      <c r="P5" s="14" t="s">
        <v>133</v>
      </c>
      <c r="Q5" s="15" t="s">
        <v>153</v>
      </c>
      <c r="R5" s="14" t="s">
        <v>29</v>
      </c>
      <c r="S5" s="16" t="s">
        <v>50</v>
      </c>
      <c r="T5" s="17"/>
    </row>
    <row r="6" spans="1:20" s="52" customFormat="1" ht="17.25" customHeight="1" x14ac:dyDescent="0.25">
      <c r="A6" s="27"/>
      <c r="B6" s="31" t="s">
        <v>210</v>
      </c>
      <c r="C6" s="49" t="s">
        <v>175</v>
      </c>
      <c r="D6" s="31" t="s">
        <v>218</v>
      </c>
      <c r="E6" s="25" t="s">
        <v>79</v>
      </c>
      <c r="F6" s="28">
        <v>40744</v>
      </c>
      <c r="G6" s="29" t="s">
        <v>11</v>
      </c>
      <c r="H6" s="25" t="s">
        <v>77</v>
      </c>
      <c r="I6" s="27" t="s">
        <v>136</v>
      </c>
      <c r="J6" s="50">
        <v>11</v>
      </c>
      <c r="K6" s="25">
        <v>5</v>
      </c>
      <c r="L6" s="25"/>
      <c r="M6" s="31" t="s">
        <v>55</v>
      </c>
      <c r="N6" s="31" t="s">
        <v>82</v>
      </c>
      <c r="O6" s="38"/>
      <c r="P6" s="31" t="s">
        <v>80</v>
      </c>
      <c r="Q6" s="38">
        <v>80</v>
      </c>
      <c r="R6" s="51">
        <f t="shared" ref="R6:R30" si="0">P6/Q6</f>
        <v>6.25E-2</v>
      </c>
      <c r="S6" s="31" t="s">
        <v>152</v>
      </c>
    </row>
    <row r="7" spans="1:20" s="52" customFormat="1" ht="17.25" customHeight="1" x14ac:dyDescent="0.25">
      <c r="A7" s="27"/>
      <c r="B7" s="38" t="s">
        <v>162</v>
      </c>
      <c r="C7" s="38" t="s">
        <v>176</v>
      </c>
      <c r="D7" s="38" t="s">
        <v>219</v>
      </c>
      <c r="E7" s="25" t="s">
        <v>79</v>
      </c>
      <c r="F7" s="28">
        <v>40822</v>
      </c>
      <c r="G7" s="29" t="s">
        <v>4</v>
      </c>
      <c r="H7" s="25" t="s">
        <v>77</v>
      </c>
      <c r="I7" s="27" t="s">
        <v>136</v>
      </c>
      <c r="J7" s="25">
        <v>11</v>
      </c>
      <c r="K7" s="25">
        <v>5</v>
      </c>
      <c r="L7" s="25"/>
      <c r="M7" s="31" t="s">
        <v>55</v>
      </c>
      <c r="N7" s="31" t="s">
        <v>71</v>
      </c>
      <c r="O7" s="38"/>
      <c r="P7" s="31">
        <f t="shared" ref="P7:P30" si="1">N7+O7</f>
        <v>24</v>
      </c>
      <c r="Q7" s="38">
        <v>80</v>
      </c>
      <c r="R7" s="51">
        <f t="shared" si="0"/>
        <v>0.3</v>
      </c>
      <c r="S7" s="36" t="s">
        <v>152</v>
      </c>
    </row>
    <row r="8" spans="1:20" s="52" customFormat="1" ht="17.25" customHeight="1" x14ac:dyDescent="0.25">
      <c r="A8" s="27"/>
      <c r="B8" s="39" t="s">
        <v>158</v>
      </c>
      <c r="C8" s="40" t="s">
        <v>170</v>
      </c>
      <c r="D8" s="40" t="s">
        <v>213</v>
      </c>
      <c r="E8" s="25" t="s">
        <v>81</v>
      </c>
      <c r="F8" s="41">
        <v>40732</v>
      </c>
      <c r="G8" s="29" t="s">
        <v>4</v>
      </c>
      <c r="H8" s="25" t="s">
        <v>77</v>
      </c>
      <c r="I8" s="32" t="s">
        <v>136</v>
      </c>
      <c r="J8" s="25">
        <v>11</v>
      </c>
      <c r="K8" s="25">
        <v>5</v>
      </c>
      <c r="L8" s="25"/>
      <c r="M8" s="31" t="s">
        <v>55</v>
      </c>
      <c r="N8" s="31" t="s">
        <v>72</v>
      </c>
      <c r="O8" s="38"/>
      <c r="P8" s="31">
        <f t="shared" si="1"/>
        <v>12</v>
      </c>
      <c r="Q8" s="38">
        <v>80</v>
      </c>
      <c r="R8" s="51">
        <f t="shared" si="0"/>
        <v>0.15</v>
      </c>
      <c r="S8" s="30" t="s">
        <v>152</v>
      </c>
    </row>
    <row r="9" spans="1:20" s="52" customFormat="1" ht="17.25" customHeight="1" x14ac:dyDescent="0.25">
      <c r="A9" s="27"/>
      <c r="B9" s="29" t="s">
        <v>211</v>
      </c>
      <c r="C9" s="29" t="s">
        <v>177</v>
      </c>
      <c r="D9" s="29" t="s">
        <v>207</v>
      </c>
      <c r="E9" s="25" t="s">
        <v>81</v>
      </c>
      <c r="F9" s="28">
        <v>40510</v>
      </c>
      <c r="G9" s="29" t="s">
        <v>4</v>
      </c>
      <c r="H9" s="25" t="s">
        <v>77</v>
      </c>
      <c r="I9" s="29" t="s">
        <v>136</v>
      </c>
      <c r="J9" s="25">
        <v>11</v>
      </c>
      <c r="K9" s="25">
        <v>5</v>
      </c>
      <c r="L9" s="25"/>
      <c r="M9" s="31" t="s">
        <v>55</v>
      </c>
      <c r="N9" s="31" t="s">
        <v>69</v>
      </c>
      <c r="O9" s="38"/>
      <c r="P9" s="31">
        <f t="shared" si="1"/>
        <v>14</v>
      </c>
      <c r="Q9" s="38">
        <v>80</v>
      </c>
      <c r="R9" s="51">
        <f t="shared" si="0"/>
        <v>0.17499999999999999</v>
      </c>
      <c r="S9" s="30" t="s">
        <v>152</v>
      </c>
    </row>
    <row r="10" spans="1:20" s="52" customFormat="1" ht="17.25" customHeight="1" x14ac:dyDescent="0.25">
      <c r="A10" s="27"/>
      <c r="B10" s="29" t="s">
        <v>214</v>
      </c>
      <c r="C10" s="29" t="s">
        <v>174</v>
      </c>
      <c r="D10" s="29" t="s">
        <v>17</v>
      </c>
      <c r="E10" s="25" t="s">
        <v>79</v>
      </c>
      <c r="F10" s="28">
        <v>40716</v>
      </c>
      <c r="G10" s="29" t="s">
        <v>4</v>
      </c>
      <c r="H10" s="25" t="s">
        <v>77</v>
      </c>
      <c r="I10" s="29" t="s">
        <v>136</v>
      </c>
      <c r="J10" s="25">
        <v>11</v>
      </c>
      <c r="K10" s="25">
        <v>5</v>
      </c>
      <c r="L10" s="25"/>
      <c r="M10" s="31" t="s">
        <v>55</v>
      </c>
      <c r="N10" s="31" t="s">
        <v>80</v>
      </c>
      <c r="O10" s="38"/>
      <c r="P10" s="31">
        <f t="shared" si="1"/>
        <v>5</v>
      </c>
      <c r="Q10" s="38">
        <v>80</v>
      </c>
      <c r="R10" s="51">
        <f t="shared" si="0"/>
        <v>6.25E-2</v>
      </c>
      <c r="S10" s="30" t="s">
        <v>152</v>
      </c>
    </row>
    <row r="11" spans="1:20" s="52" customFormat="1" ht="17.25" customHeight="1" x14ac:dyDescent="0.25">
      <c r="A11" s="27"/>
      <c r="B11" s="31" t="s">
        <v>166</v>
      </c>
      <c r="C11" s="49" t="s">
        <v>172</v>
      </c>
      <c r="D11" s="31" t="s">
        <v>206</v>
      </c>
      <c r="E11" s="25" t="s">
        <v>79</v>
      </c>
      <c r="F11" s="28">
        <v>40614</v>
      </c>
      <c r="G11" s="29" t="s">
        <v>4</v>
      </c>
      <c r="H11" s="25" t="s">
        <v>77</v>
      </c>
      <c r="I11" s="27" t="s">
        <v>136</v>
      </c>
      <c r="J11" s="50">
        <v>11</v>
      </c>
      <c r="K11" s="25">
        <v>5</v>
      </c>
      <c r="L11" s="25"/>
      <c r="M11" s="31" t="s">
        <v>55</v>
      </c>
      <c r="N11" s="31" t="s">
        <v>70</v>
      </c>
      <c r="O11" s="38"/>
      <c r="P11" s="31">
        <f t="shared" si="1"/>
        <v>8</v>
      </c>
      <c r="Q11" s="38">
        <v>80</v>
      </c>
      <c r="R11" s="51">
        <f t="shared" si="0"/>
        <v>0.1</v>
      </c>
      <c r="S11" s="31" t="s">
        <v>152</v>
      </c>
    </row>
    <row r="12" spans="1:20" s="52" customFormat="1" ht="17.25" customHeight="1" x14ac:dyDescent="0.25">
      <c r="A12" s="27"/>
      <c r="B12" s="29" t="s">
        <v>215</v>
      </c>
      <c r="C12" s="29" t="s">
        <v>217</v>
      </c>
      <c r="D12" s="29" t="s">
        <v>209</v>
      </c>
      <c r="E12" s="25" t="s">
        <v>79</v>
      </c>
      <c r="F12" s="28">
        <v>40858</v>
      </c>
      <c r="G12" s="29" t="s">
        <v>4</v>
      </c>
      <c r="H12" s="25" t="s">
        <v>77</v>
      </c>
      <c r="I12" s="29" t="s">
        <v>136</v>
      </c>
      <c r="J12" s="25">
        <v>11</v>
      </c>
      <c r="K12" s="25">
        <v>5</v>
      </c>
      <c r="L12" s="25"/>
      <c r="M12" s="31" t="s">
        <v>55</v>
      </c>
      <c r="N12" s="31" t="s">
        <v>76</v>
      </c>
      <c r="O12" s="38"/>
      <c r="P12" s="31">
        <f t="shared" si="1"/>
        <v>10</v>
      </c>
      <c r="Q12" s="38">
        <v>80</v>
      </c>
      <c r="R12" s="51">
        <f t="shared" si="0"/>
        <v>0.125</v>
      </c>
      <c r="S12" s="30" t="s">
        <v>152</v>
      </c>
    </row>
    <row r="13" spans="1:20" s="52" customFormat="1" ht="17.25" customHeight="1" x14ac:dyDescent="0.25">
      <c r="A13" s="27"/>
      <c r="B13" s="29" t="s">
        <v>212</v>
      </c>
      <c r="C13" s="29" t="s">
        <v>199</v>
      </c>
      <c r="D13" s="29" t="s">
        <v>221</v>
      </c>
      <c r="E13" s="25" t="s">
        <v>81</v>
      </c>
      <c r="F13" s="41">
        <v>40240</v>
      </c>
      <c r="G13" s="29" t="s">
        <v>4</v>
      </c>
      <c r="H13" s="25" t="s">
        <v>77</v>
      </c>
      <c r="I13" s="27" t="s">
        <v>136</v>
      </c>
      <c r="J13" s="25">
        <v>11</v>
      </c>
      <c r="K13" s="42">
        <v>6</v>
      </c>
      <c r="L13" s="25"/>
      <c r="M13" s="31" t="s">
        <v>140</v>
      </c>
      <c r="N13" s="31" t="s">
        <v>69</v>
      </c>
      <c r="O13" s="38"/>
      <c r="P13" s="31">
        <f t="shared" si="1"/>
        <v>14</v>
      </c>
      <c r="Q13" s="38">
        <v>80</v>
      </c>
      <c r="R13" s="51">
        <f t="shared" si="0"/>
        <v>0.17499999999999999</v>
      </c>
      <c r="S13" s="35" t="s">
        <v>152</v>
      </c>
    </row>
    <row r="14" spans="1:20" s="52" customFormat="1" ht="17.25" customHeight="1" x14ac:dyDescent="0.25">
      <c r="A14" s="27"/>
      <c r="B14" s="31" t="s">
        <v>223</v>
      </c>
      <c r="C14" s="31" t="s">
        <v>208</v>
      </c>
      <c r="D14" s="49" t="s">
        <v>196</v>
      </c>
      <c r="E14" s="25" t="s">
        <v>79</v>
      </c>
      <c r="F14" s="28">
        <v>40443</v>
      </c>
      <c r="G14" s="29" t="s">
        <v>4</v>
      </c>
      <c r="H14" s="25" t="s">
        <v>77</v>
      </c>
      <c r="I14" s="27" t="s">
        <v>136</v>
      </c>
      <c r="J14" s="50">
        <v>11</v>
      </c>
      <c r="K14" s="25">
        <v>6</v>
      </c>
      <c r="L14" s="25"/>
      <c r="M14" s="31" t="s">
        <v>55</v>
      </c>
      <c r="N14" s="31" t="s">
        <v>80</v>
      </c>
      <c r="O14" s="38"/>
      <c r="P14" s="31">
        <f>N14+O14</f>
        <v>5</v>
      </c>
      <c r="Q14" s="38">
        <v>80</v>
      </c>
      <c r="R14" s="51">
        <f>P14/Q14</f>
        <v>6.25E-2</v>
      </c>
      <c r="S14" s="31" t="s">
        <v>152</v>
      </c>
    </row>
    <row r="15" spans="1:20" s="52" customFormat="1" ht="17.25" customHeight="1" x14ac:dyDescent="0.25">
      <c r="A15" s="27"/>
      <c r="B15" s="31" t="s">
        <v>33</v>
      </c>
      <c r="C15" s="31" t="s">
        <v>195</v>
      </c>
      <c r="D15" s="49" t="s">
        <v>1</v>
      </c>
      <c r="E15" s="25" t="s">
        <v>79</v>
      </c>
      <c r="F15" s="28">
        <v>40008</v>
      </c>
      <c r="G15" s="29" t="s">
        <v>4</v>
      </c>
      <c r="H15" s="25" t="s">
        <v>77</v>
      </c>
      <c r="I15" s="27" t="s">
        <v>136</v>
      </c>
      <c r="J15" s="50">
        <v>11</v>
      </c>
      <c r="K15" s="25">
        <v>7</v>
      </c>
      <c r="L15" s="25"/>
      <c r="M15" s="31" t="s">
        <v>55</v>
      </c>
      <c r="N15" s="31" t="s">
        <v>70</v>
      </c>
      <c r="O15" s="38"/>
      <c r="P15" s="31">
        <f t="shared" si="1"/>
        <v>8</v>
      </c>
      <c r="Q15" s="38">
        <v>100</v>
      </c>
      <c r="R15" s="51">
        <f t="shared" si="0"/>
        <v>0.08</v>
      </c>
      <c r="S15" s="31" t="s">
        <v>152</v>
      </c>
    </row>
    <row r="16" spans="1:20" s="52" customFormat="1" ht="17.25" customHeight="1" x14ac:dyDescent="0.25">
      <c r="A16" s="27"/>
      <c r="B16" s="29" t="s">
        <v>230</v>
      </c>
      <c r="C16" s="29" t="s">
        <v>176</v>
      </c>
      <c r="D16" s="29" t="s">
        <v>225</v>
      </c>
      <c r="E16" s="25" t="s">
        <v>79</v>
      </c>
      <c r="F16" s="28">
        <v>39859</v>
      </c>
      <c r="G16" s="29" t="s">
        <v>4</v>
      </c>
      <c r="H16" s="25" t="s">
        <v>77</v>
      </c>
      <c r="I16" s="29" t="s">
        <v>136</v>
      </c>
      <c r="J16" s="25">
        <v>11</v>
      </c>
      <c r="K16" s="25">
        <v>7</v>
      </c>
      <c r="L16" s="25"/>
      <c r="M16" s="31" t="s">
        <v>55</v>
      </c>
      <c r="N16" s="31" t="s">
        <v>74</v>
      </c>
      <c r="O16" s="38"/>
      <c r="P16" s="31">
        <f t="shared" si="1"/>
        <v>21</v>
      </c>
      <c r="Q16" s="38">
        <v>100</v>
      </c>
      <c r="R16" s="51">
        <f t="shared" si="0"/>
        <v>0.21</v>
      </c>
      <c r="S16" s="30" t="s">
        <v>152</v>
      </c>
    </row>
    <row r="17" spans="1:19" s="52" customFormat="1" ht="17.25" customHeight="1" x14ac:dyDescent="0.25">
      <c r="A17" s="27"/>
      <c r="B17" s="31" t="s">
        <v>188</v>
      </c>
      <c r="C17" s="49" t="s">
        <v>176</v>
      </c>
      <c r="D17" s="31" t="s">
        <v>219</v>
      </c>
      <c r="E17" s="25" t="s">
        <v>79</v>
      </c>
      <c r="F17" s="28">
        <v>39776</v>
      </c>
      <c r="G17" s="29" t="s">
        <v>19</v>
      </c>
      <c r="H17" s="25" t="s">
        <v>77</v>
      </c>
      <c r="I17" s="27" t="s">
        <v>136</v>
      </c>
      <c r="J17" s="50">
        <v>11</v>
      </c>
      <c r="K17" s="25">
        <v>7</v>
      </c>
      <c r="L17" s="25"/>
      <c r="M17" s="31" t="s">
        <v>55</v>
      </c>
      <c r="N17" s="31" t="s">
        <v>84</v>
      </c>
      <c r="O17" s="38"/>
      <c r="P17" s="31">
        <f t="shared" si="1"/>
        <v>17</v>
      </c>
      <c r="Q17" s="38">
        <v>100</v>
      </c>
      <c r="R17" s="51">
        <f t="shared" si="0"/>
        <v>0.17</v>
      </c>
      <c r="S17" s="31" t="s">
        <v>152</v>
      </c>
    </row>
    <row r="18" spans="1:19" s="52" customFormat="1" ht="17.25" customHeight="1" x14ac:dyDescent="0.25">
      <c r="A18" s="27"/>
      <c r="B18" s="38" t="s">
        <v>222</v>
      </c>
      <c r="C18" s="38" t="s">
        <v>220</v>
      </c>
      <c r="D18" s="38" t="s">
        <v>1</v>
      </c>
      <c r="E18" s="25" t="s">
        <v>79</v>
      </c>
      <c r="F18" s="28">
        <v>40098</v>
      </c>
      <c r="G18" s="29" t="s">
        <v>4</v>
      </c>
      <c r="H18" s="25" t="s">
        <v>77</v>
      </c>
      <c r="I18" s="27" t="s">
        <v>136</v>
      </c>
      <c r="J18" s="25">
        <v>11</v>
      </c>
      <c r="K18" s="25">
        <v>7</v>
      </c>
      <c r="L18" s="25"/>
      <c r="M18" s="31" t="s">
        <v>55</v>
      </c>
      <c r="N18" s="31" t="s">
        <v>69</v>
      </c>
      <c r="O18" s="38"/>
      <c r="P18" s="31">
        <f t="shared" si="1"/>
        <v>14</v>
      </c>
      <c r="Q18" s="38">
        <v>100</v>
      </c>
      <c r="R18" s="51">
        <f t="shared" si="0"/>
        <v>0.14000000000000001</v>
      </c>
      <c r="S18" s="36" t="s">
        <v>152</v>
      </c>
    </row>
    <row r="19" spans="1:19" s="52" customFormat="1" ht="17.25" customHeight="1" x14ac:dyDescent="0.25">
      <c r="A19" s="27"/>
      <c r="B19" s="26" t="s">
        <v>210</v>
      </c>
      <c r="C19" s="31" t="s">
        <v>197</v>
      </c>
      <c r="D19" s="31" t="s">
        <v>17</v>
      </c>
      <c r="E19" s="25" t="s">
        <v>79</v>
      </c>
      <c r="F19" s="53">
        <v>39994</v>
      </c>
      <c r="G19" s="29" t="s">
        <v>4</v>
      </c>
      <c r="H19" s="25" t="s">
        <v>77</v>
      </c>
      <c r="I19" s="27" t="s">
        <v>136</v>
      </c>
      <c r="J19" s="25">
        <v>11</v>
      </c>
      <c r="K19" s="25">
        <v>7</v>
      </c>
      <c r="L19" s="25"/>
      <c r="M19" s="31" t="s">
        <v>55</v>
      </c>
      <c r="N19" s="31" t="s">
        <v>73</v>
      </c>
      <c r="O19" s="38"/>
      <c r="P19" s="31">
        <f t="shared" si="1"/>
        <v>15</v>
      </c>
      <c r="Q19" s="38">
        <v>100</v>
      </c>
      <c r="R19" s="51">
        <f t="shared" si="0"/>
        <v>0.15</v>
      </c>
      <c r="S19" s="35" t="s">
        <v>152</v>
      </c>
    </row>
    <row r="20" spans="1:19" s="52" customFormat="1" ht="17.25" customHeight="1" x14ac:dyDescent="0.25">
      <c r="A20" s="27"/>
      <c r="B20" s="31" t="s">
        <v>114</v>
      </c>
      <c r="C20" s="31" t="s">
        <v>177</v>
      </c>
      <c r="D20" s="31" t="s">
        <v>107</v>
      </c>
      <c r="E20" s="44" t="s">
        <v>81</v>
      </c>
      <c r="F20" s="28">
        <v>39717</v>
      </c>
      <c r="G20" s="29" t="s">
        <v>4</v>
      </c>
      <c r="H20" s="44" t="s">
        <v>77</v>
      </c>
      <c r="I20" s="31" t="s">
        <v>136</v>
      </c>
      <c r="J20" s="25">
        <v>11</v>
      </c>
      <c r="K20" s="25">
        <v>8</v>
      </c>
      <c r="L20" s="25"/>
      <c r="M20" s="31" t="s">
        <v>55</v>
      </c>
      <c r="N20" s="31" t="s">
        <v>86</v>
      </c>
      <c r="O20" s="38"/>
      <c r="P20" s="31">
        <f t="shared" si="1"/>
        <v>16</v>
      </c>
      <c r="Q20" s="38">
        <v>100</v>
      </c>
      <c r="R20" s="51">
        <f t="shared" si="0"/>
        <v>0.16</v>
      </c>
      <c r="S20" s="31" t="s">
        <v>152</v>
      </c>
    </row>
    <row r="21" spans="1:19" s="52" customFormat="1" ht="17.25" customHeight="1" x14ac:dyDescent="0.25">
      <c r="A21" s="27"/>
      <c r="B21" s="29" t="s">
        <v>21</v>
      </c>
      <c r="C21" s="29" t="s">
        <v>186</v>
      </c>
      <c r="D21" s="29" t="s">
        <v>213</v>
      </c>
      <c r="E21" s="44" t="s">
        <v>81</v>
      </c>
      <c r="F21" s="28">
        <v>39719</v>
      </c>
      <c r="G21" s="29" t="s">
        <v>4</v>
      </c>
      <c r="H21" s="44" t="s">
        <v>77</v>
      </c>
      <c r="I21" s="62" t="s">
        <v>136</v>
      </c>
      <c r="J21" s="25">
        <v>11</v>
      </c>
      <c r="K21" s="25">
        <v>8</v>
      </c>
      <c r="L21" s="25"/>
      <c r="M21" s="31" t="s">
        <v>55</v>
      </c>
      <c r="N21" s="31" t="s">
        <v>90</v>
      </c>
      <c r="O21" s="38"/>
      <c r="P21" s="31">
        <f t="shared" si="1"/>
        <v>7</v>
      </c>
      <c r="Q21" s="38">
        <v>100</v>
      </c>
      <c r="R21" s="51">
        <f t="shared" si="0"/>
        <v>7.0000000000000007E-2</v>
      </c>
      <c r="S21" s="30" t="s">
        <v>152</v>
      </c>
    </row>
    <row r="22" spans="1:19" s="52" customFormat="1" ht="17.25" customHeight="1" x14ac:dyDescent="0.25">
      <c r="A22" s="27"/>
      <c r="B22" s="26" t="s">
        <v>224</v>
      </c>
      <c r="C22" s="31" t="s">
        <v>217</v>
      </c>
      <c r="D22" s="31" t="s">
        <v>103</v>
      </c>
      <c r="E22" s="44" t="s">
        <v>79</v>
      </c>
      <c r="F22" s="53">
        <v>39515</v>
      </c>
      <c r="G22" s="29" t="s">
        <v>4</v>
      </c>
      <c r="H22" s="44" t="s">
        <v>77</v>
      </c>
      <c r="I22" s="31" t="s">
        <v>136</v>
      </c>
      <c r="J22" s="25">
        <v>11</v>
      </c>
      <c r="K22" s="25">
        <v>8</v>
      </c>
      <c r="L22" s="25"/>
      <c r="M22" s="31" t="s">
        <v>55</v>
      </c>
      <c r="N22" s="31" t="s">
        <v>70</v>
      </c>
      <c r="O22" s="38"/>
      <c r="P22" s="31">
        <f t="shared" si="1"/>
        <v>8</v>
      </c>
      <c r="Q22" s="38">
        <v>100</v>
      </c>
      <c r="R22" s="51">
        <f t="shared" si="0"/>
        <v>0.08</v>
      </c>
      <c r="S22" s="35" t="s">
        <v>152</v>
      </c>
    </row>
    <row r="23" spans="1:19" s="52" customFormat="1" ht="17.25" customHeight="1" x14ac:dyDescent="0.25">
      <c r="A23" s="27"/>
      <c r="B23" s="31" t="s">
        <v>117</v>
      </c>
      <c r="C23" s="31" t="s">
        <v>177</v>
      </c>
      <c r="D23" s="31" t="s">
        <v>20</v>
      </c>
      <c r="E23" s="44" t="s">
        <v>81</v>
      </c>
      <c r="F23" s="28">
        <v>39626</v>
      </c>
      <c r="G23" s="29" t="s">
        <v>4</v>
      </c>
      <c r="H23" s="44" t="s">
        <v>77</v>
      </c>
      <c r="I23" s="31" t="s">
        <v>136</v>
      </c>
      <c r="J23" s="25">
        <v>11</v>
      </c>
      <c r="K23" s="25">
        <v>8</v>
      </c>
      <c r="L23" s="25"/>
      <c r="M23" s="31" t="s">
        <v>55</v>
      </c>
      <c r="N23" s="31" t="s">
        <v>76</v>
      </c>
      <c r="O23" s="38"/>
      <c r="P23" s="31">
        <f t="shared" si="1"/>
        <v>10</v>
      </c>
      <c r="Q23" s="38">
        <v>100</v>
      </c>
      <c r="R23" s="51">
        <f t="shared" si="0"/>
        <v>0.1</v>
      </c>
      <c r="S23" s="31" t="s">
        <v>152</v>
      </c>
    </row>
    <row r="24" spans="1:19" s="52" customFormat="1" ht="17.25" customHeight="1" x14ac:dyDescent="0.25">
      <c r="A24" s="27"/>
      <c r="B24" s="29" t="s">
        <v>34</v>
      </c>
      <c r="C24" s="29" t="s">
        <v>195</v>
      </c>
      <c r="D24" s="29" t="s">
        <v>227</v>
      </c>
      <c r="E24" s="44" t="s">
        <v>79</v>
      </c>
      <c r="F24" s="28">
        <v>39534</v>
      </c>
      <c r="G24" s="29" t="s">
        <v>4</v>
      </c>
      <c r="H24" s="44" t="s">
        <v>77</v>
      </c>
      <c r="I24" s="62" t="s">
        <v>136</v>
      </c>
      <c r="J24" s="25">
        <v>11</v>
      </c>
      <c r="K24" s="25">
        <v>8</v>
      </c>
      <c r="L24" s="25"/>
      <c r="M24" s="31" t="s">
        <v>55</v>
      </c>
      <c r="N24" s="31" t="s">
        <v>84</v>
      </c>
      <c r="O24" s="38"/>
      <c r="P24" s="31">
        <f t="shared" si="1"/>
        <v>17</v>
      </c>
      <c r="Q24" s="38">
        <v>100</v>
      </c>
      <c r="R24" s="51">
        <f t="shared" si="0"/>
        <v>0.17</v>
      </c>
      <c r="S24" s="30" t="s">
        <v>152</v>
      </c>
    </row>
    <row r="25" spans="1:19" s="52" customFormat="1" ht="17.25" customHeight="1" x14ac:dyDescent="0.25">
      <c r="A25" s="27"/>
      <c r="B25" s="38" t="s">
        <v>116</v>
      </c>
      <c r="C25" s="38" t="s">
        <v>180</v>
      </c>
      <c r="D25" s="38" t="s">
        <v>209</v>
      </c>
      <c r="E25" s="44" t="s">
        <v>79</v>
      </c>
      <c r="F25" s="28">
        <v>39149</v>
      </c>
      <c r="G25" s="29" t="s">
        <v>4</v>
      </c>
      <c r="H25" s="44" t="s">
        <v>77</v>
      </c>
      <c r="I25" s="31" t="s">
        <v>136</v>
      </c>
      <c r="J25" s="25">
        <v>11</v>
      </c>
      <c r="K25" s="25">
        <v>9</v>
      </c>
      <c r="L25" s="25"/>
      <c r="M25" s="31" t="s">
        <v>55</v>
      </c>
      <c r="N25" s="31" t="s">
        <v>70</v>
      </c>
      <c r="O25" s="38"/>
      <c r="P25" s="31">
        <f t="shared" si="1"/>
        <v>8</v>
      </c>
      <c r="Q25" s="38">
        <v>80</v>
      </c>
      <c r="R25" s="51">
        <f t="shared" si="0"/>
        <v>0.1</v>
      </c>
      <c r="S25" s="36" t="s">
        <v>152</v>
      </c>
    </row>
    <row r="26" spans="1:19" s="52" customFormat="1" ht="17.25" customHeight="1" x14ac:dyDescent="0.25">
      <c r="A26" s="27"/>
      <c r="B26" s="31" t="s">
        <v>161</v>
      </c>
      <c r="C26" s="31" t="s">
        <v>165</v>
      </c>
      <c r="D26" s="49" t="s">
        <v>226</v>
      </c>
      <c r="E26" s="44" t="s">
        <v>79</v>
      </c>
      <c r="F26" s="28">
        <v>39257</v>
      </c>
      <c r="G26" s="29" t="s">
        <v>4</v>
      </c>
      <c r="H26" s="44" t="s">
        <v>77</v>
      </c>
      <c r="I26" s="31" t="s">
        <v>136</v>
      </c>
      <c r="J26" s="50">
        <v>11</v>
      </c>
      <c r="K26" s="25">
        <v>9</v>
      </c>
      <c r="L26" s="25"/>
      <c r="M26" s="31" t="s">
        <v>55</v>
      </c>
      <c r="N26" s="31" t="s">
        <v>69</v>
      </c>
      <c r="O26" s="38"/>
      <c r="P26" s="31">
        <f t="shared" si="1"/>
        <v>14</v>
      </c>
      <c r="Q26" s="38">
        <v>80</v>
      </c>
      <c r="R26" s="51">
        <f t="shared" si="0"/>
        <v>0.17499999999999999</v>
      </c>
      <c r="S26" s="31" t="s">
        <v>152</v>
      </c>
    </row>
    <row r="27" spans="1:19" s="52" customFormat="1" ht="17.25" customHeight="1" x14ac:dyDescent="0.25">
      <c r="A27" s="27"/>
      <c r="B27" s="29" t="s">
        <v>229</v>
      </c>
      <c r="C27" s="29" t="s">
        <v>198</v>
      </c>
      <c r="D27" s="29" t="s">
        <v>213</v>
      </c>
      <c r="E27" s="44" t="s">
        <v>81</v>
      </c>
      <c r="F27" s="28">
        <v>39308</v>
      </c>
      <c r="G27" s="29" t="s">
        <v>4</v>
      </c>
      <c r="H27" s="44" t="s">
        <v>77</v>
      </c>
      <c r="I27" s="62" t="s">
        <v>136</v>
      </c>
      <c r="J27" s="25">
        <v>11</v>
      </c>
      <c r="K27" s="25">
        <v>9</v>
      </c>
      <c r="L27" s="25"/>
      <c r="M27" s="31" t="s">
        <v>55</v>
      </c>
      <c r="N27" s="31" t="s">
        <v>92</v>
      </c>
      <c r="O27" s="38"/>
      <c r="P27" s="31">
        <f t="shared" si="1"/>
        <v>27</v>
      </c>
      <c r="Q27" s="38">
        <v>80</v>
      </c>
      <c r="R27" s="51">
        <f t="shared" si="0"/>
        <v>0.33750000000000002</v>
      </c>
      <c r="S27" s="30" t="s">
        <v>152</v>
      </c>
    </row>
    <row r="28" spans="1:19" s="52" customFormat="1" ht="17.25" customHeight="1" x14ac:dyDescent="0.25">
      <c r="A28" s="27"/>
      <c r="B28" s="29" t="s">
        <v>115</v>
      </c>
      <c r="C28" s="29" t="s">
        <v>173</v>
      </c>
      <c r="D28" s="29" t="s">
        <v>228</v>
      </c>
      <c r="E28" s="44" t="s">
        <v>79</v>
      </c>
      <c r="F28" s="41">
        <v>39119</v>
      </c>
      <c r="G28" s="29" t="s">
        <v>4</v>
      </c>
      <c r="H28" s="44" t="s">
        <v>77</v>
      </c>
      <c r="I28" s="31" t="s">
        <v>136</v>
      </c>
      <c r="J28" s="25">
        <v>11</v>
      </c>
      <c r="K28" s="42">
        <v>9</v>
      </c>
      <c r="L28" s="25"/>
      <c r="M28" s="31" t="s">
        <v>55</v>
      </c>
      <c r="N28" s="31" t="s">
        <v>70</v>
      </c>
      <c r="O28" s="38"/>
      <c r="P28" s="31">
        <f t="shared" si="1"/>
        <v>8</v>
      </c>
      <c r="Q28" s="38">
        <v>80</v>
      </c>
      <c r="R28" s="51">
        <f t="shared" si="0"/>
        <v>0.1</v>
      </c>
      <c r="S28" s="35" t="s">
        <v>152</v>
      </c>
    </row>
    <row r="29" spans="1:19" s="52" customFormat="1" ht="17.25" customHeight="1" x14ac:dyDescent="0.25">
      <c r="A29" s="27"/>
      <c r="B29" s="29" t="s">
        <v>181</v>
      </c>
      <c r="C29" s="29" t="s">
        <v>235</v>
      </c>
      <c r="D29" s="29" t="s">
        <v>228</v>
      </c>
      <c r="E29" s="25" t="s">
        <v>79</v>
      </c>
      <c r="F29" s="41">
        <v>39834</v>
      </c>
      <c r="G29" s="29" t="s">
        <v>4</v>
      </c>
      <c r="H29" s="25" t="s">
        <v>77</v>
      </c>
      <c r="I29" s="27" t="s">
        <v>136</v>
      </c>
      <c r="J29" s="25">
        <v>11</v>
      </c>
      <c r="K29" s="42">
        <v>7</v>
      </c>
      <c r="L29" s="25"/>
      <c r="M29" s="31" t="s">
        <v>55</v>
      </c>
      <c r="N29" s="31" t="s">
        <v>73</v>
      </c>
      <c r="O29" s="38"/>
      <c r="P29" s="31">
        <f t="shared" si="1"/>
        <v>15</v>
      </c>
      <c r="Q29" s="38">
        <v>80</v>
      </c>
      <c r="R29" s="51">
        <f t="shared" si="0"/>
        <v>0.1875</v>
      </c>
      <c r="S29" s="35" t="s">
        <v>152</v>
      </c>
    </row>
    <row r="30" spans="1:19" s="52" customFormat="1" ht="17.25" customHeight="1" x14ac:dyDescent="0.25">
      <c r="A30" s="27"/>
      <c r="B30" s="31" t="s">
        <v>234</v>
      </c>
      <c r="C30" s="31" t="s">
        <v>202</v>
      </c>
      <c r="D30" s="31" t="s">
        <v>236</v>
      </c>
      <c r="E30" s="25" t="s">
        <v>81</v>
      </c>
      <c r="F30" s="28">
        <v>39938</v>
      </c>
      <c r="G30" s="29" t="s">
        <v>4</v>
      </c>
      <c r="H30" s="25" t="s">
        <v>77</v>
      </c>
      <c r="I30" s="32" t="s">
        <v>136</v>
      </c>
      <c r="J30" s="25">
        <v>11</v>
      </c>
      <c r="K30" s="25">
        <v>7</v>
      </c>
      <c r="L30" s="25"/>
      <c r="M30" s="31" t="s">
        <v>55</v>
      </c>
      <c r="N30" s="31" t="s">
        <v>76</v>
      </c>
      <c r="O30" s="38"/>
      <c r="P30" s="31">
        <f t="shared" si="1"/>
        <v>10</v>
      </c>
      <c r="Q30" s="38">
        <v>80</v>
      </c>
      <c r="R30" s="51">
        <f t="shared" si="0"/>
        <v>0.125</v>
      </c>
      <c r="S30" s="35" t="s">
        <v>152</v>
      </c>
    </row>
    <row r="31" spans="1:19" s="52" customFormat="1" ht="17.25" customHeight="1" x14ac:dyDescent="0.25">
      <c r="A31" s="27"/>
      <c r="B31" s="29"/>
      <c r="C31" s="29"/>
      <c r="D31" s="29"/>
      <c r="E31" s="25"/>
      <c r="F31" s="41"/>
      <c r="G31" s="29"/>
      <c r="H31" s="25"/>
      <c r="I31" s="27"/>
      <c r="J31" s="25"/>
      <c r="K31" s="42"/>
      <c r="L31" s="25"/>
      <c r="M31" s="31"/>
      <c r="N31" s="31"/>
      <c r="O31" s="38"/>
      <c r="P31" s="31">
        <f t="shared" ref="P31:P69" si="2">N31+O31</f>
        <v>0</v>
      </c>
      <c r="Q31" s="38"/>
      <c r="R31" s="51" t="e">
        <f t="shared" ref="R31:R69" si="3">P31/Q31</f>
        <v>#DIV/0!</v>
      </c>
      <c r="S31" s="35"/>
    </row>
    <row r="32" spans="1:19" s="52" customFormat="1" ht="17.25" customHeight="1" x14ac:dyDescent="0.25">
      <c r="A32" s="27"/>
      <c r="B32" s="29"/>
      <c r="C32" s="29"/>
      <c r="D32" s="29"/>
      <c r="E32" s="25"/>
      <c r="F32" s="41"/>
      <c r="G32" s="29"/>
      <c r="H32" s="25"/>
      <c r="I32" s="27"/>
      <c r="J32" s="25"/>
      <c r="K32" s="42"/>
      <c r="L32" s="25"/>
      <c r="M32" s="31"/>
      <c r="N32" s="31"/>
      <c r="O32" s="38"/>
      <c r="P32" s="31">
        <f t="shared" si="2"/>
        <v>0</v>
      </c>
      <c r="Q32" s="38"/>
      <c r="R32" s="51" t="e">
        <f t="shared" si="3"/>
        <v>#DIV/0!</v>
      </c>
      <c r="S32" s="35"/>
    </row>
    <row r="33" spans="1:19" s="52" customFormat="1" ht="17.25" customHeight="1" x14ac:dyDescent="0.25">
      <c r="A33" s="27"/>
      <c r="B33" s="31"/>
      <c r="C33" s="31"/>
      <c r="D33" s="31"/>
      <c r="E33" s="25"/>
      <c r="F33" s="28"/>
      <c r="G33" s="29"/>
      <c r="H33" s="25"/>
      <c r="I33" s="32"/>
      <c r="J33" s="25"/>
      <c r="K33" s="25"/>
      <c r="L33" s="25"/>
      <c r="M33" s="31"/>
      <c r="N33" s="31"/>
      <c r="O33" s="38"/>
      <c r="P33" s="31">
        <f t="shared" si="2"/>
        <v>0</v>
      </c>
      <c r="Q33" s="38"/>
      <c r="R33" s="51" t="e">
        <f t="shared" si="3"/>
        <v>#DIV/0!</v>
      </c>
      <c r="S33" s="35"/>
    </row>
    <row r="34" spans="1:19" s="52" customFormat="1" ht="17.25" customHeight="1" x14ac:dyDescent="0.25">
      <c r="A34" s="27"/>
      <c r="B34" s="29"/>
      <c r="C34" s="29"/>
      <c r="D34" s="29"/>
      <c r="E34" s="25"/>
      <c r="F34" s="41"/>
      <c r="G34" s="29"/>
      <c r="H34" s="25"/>
      <c r="I34" s="27"/>
      <c r="J34" s="25"/>
      <c r="K34" s="42"/>
      <c r="L34" s="25"/>
      <c r="M34" s="31"/>
      <c r="N34" s="31"/>
      <c r="O34" s="38"/>
      <c r="P34" s="31">
        <f t="shared" si="2"/>
        <v>0</v>
      </c>
      <c r="Q34" s="38"/>
      <c r="R34" s="51" t="e">
        <f t="shared" si="3"/>
        <v>#DIV/0!</v>
      </c>
      <c r="S34" s="35"/>
    </row>
    <row r="35" spans="1:19" s="52" customFormat="1" ht="17.25" customHeight="1" x14ac:dyDescent="0.25">
      <c r="A35" s="27"/>
      <c r="B35" s="43"/>
      <c r="C35" s="40"/>
      <c r="D35" s="40"/>
      <c r="E35" s="25"/>
      <c r="F35" s="41"/>
      <c r="G35" s="29"/>
      <c r="H35" s="25"/>
      <c r="I35" s="32"/>
      <c r="J35" s="25"/>
      <c r="K35" s="25"/>
      <c r="L35" s="25"/>
      <c r="M35" s="31"/>
      <c r="N35" s="31"/>
      <c r="O35" s="38"/>
      <c r="P35" s="31">
        <f t="shared" si="2"/>
        <v>0</v>
      </c>
      <c r="Q35" s="38"/>
      <c r="R35" s="51" t="e">
        <f t="shared" si="3"/>
        <v>#DIV/0!</v>
      </c>
      <c r="S35" s="30"/>
    </row>
    <row r="36" spans="1:19" s="52" customFormat="1" ht="17.25" customHeight="1" x14ac:dyDescent="0.25">
      <c r="A36" s="27"/>
      <c r="B36" s="31"/>
      <c r="C36" s="31"/>
      <c r="D36" s="49"/>
      <c r="E36" s="25"/>
      <c r="F36" s="28"/>
      <c r="G36" s="29"/>
      <c r="H36" s="25"/>
      <c r="I36" s="27"/>
      <c r="J36" s="50"/>
      <c r="K36" s="25"/>
      <c r="L36" s="25"/>
      <c r="M36" s="31"/>
      <c r="N36" s="31"/>
      <c r="O36" s="38"/>
      <c r="P36" s="31">
        <f t="shared" si="2"/>
        <v>0</v>
      </c>
      <c r="Q36" s="38"/>
      <c r="R36" s="51" t="e">
        <f t="shared" si="3"/>
        <v>#DIV/0!</v>
      </c>
      <c r="S36" s="31"/>
    </row>
    <row r="37" spans="1:19" s="52" customFormat="1" ht="17.25" customHeight="1" x14ac:dyDescent="0.25">
      <c r="A37" s="27"/>
      <c r="B37" s="31"/>
      <c r="C37" s="31"/>
      <c r="D37" s="31"/>
      <c r="E37" s="25"/>
      <c r="F37" s="28"/>
      <c r="G37" s="29"/>
      <c r="H37" s="25"/>
      <c r="I37" s="27"/>
      <c r="J37" s="25"/>
      <c r="K37" s="25"/>
      <c r="L37" s="25"/>
      <c r="M37" s="31"/>
      <c r="N37" s="31"/>
      <c r="O37" s="38"/>
      <c r="P37" s="31">
        <f t="shared" si="2"/>
        <v>0</v>
      </c>
      <c r="Q37" s="38"/>
      <c r="R37" s="51" t="e">
        <f t="shared" si="3"/>
        <v>#DIV/0!</v>
      </c>
      <c r="S37" s="31"/>
    </row>
    <row r="38" spans="1:19" s="52" customFormat="1" ht="17.25" customHeight="1" x14ac:dyDescent="0.25">
      <c r="A38" s="27"/>
      <c r="B38" s="31"/>
      <c r="C38" s="49"/>
      <c r="D38" s="31"/>
      <c r="E38" s="25"/>
      <c r="F38" s="28"/>
      <c r="G38" s="29"/>
      <c r="H38" s="25"/>
      <c r="I38" s="27"/>
      <c r="J38" s="50"/>
      <c r="K38" s="25"/>
      <c r="L38" s="25"/>
      <c r="M38" s="31"/>
      <c r="N38" s="31"/>
      <c r="O38" s="38"/>
      <c r="P38" s="31">
        <f t="shared" si="2"/>
        <v>0</v>
      </c>
      <c r="Q38" s="38"/>
      <c r="R38" s="51" t="e">
        <f t="shared" si="3"/>
        <v>#DIV/0!</v>
      </c>
      <c r="S38" s="31"/>
    </row>
    <row r="39" spans="1:19" s="52" customFormat="1" ht="17.25" customHeight="1" x14ac:dyDescent="0.25">
      <c r="A39" s="27"/>
      <c r="B39" s="31"/>
      <c r="C39" s="31"/>
      <c r="D39" s="31"/>
      <c r="E39" s="25"/>
      <c r="F39" s="28"/>
      <c r="G39" s="29"/>
      <c r="H39" s="25"/>
      <c r="I39" s="27"/>
      <c r="J39" s="25"/>
      <c r="K39" s="25"/>
      <c r="L39" s="25"/>
      <c r="M39" s="31"/>
      <c r="N39" s="31"/>
      <c r="O39" s="38"/>
      <c r="P39" s="31">
        <f t="shared" si="2"/>
        <v>0</v>
      </c>
      <c r="Q39" s="38"/>
      <c r="R39" s="51" t="e">
        <f t="shared" si="3"/>
        <v>#DIV/0!</v>
      </c>
      <c r="S39" s="31"/>
    </row>
    <row r="40" spans="1:19" s="52" customFormat="1" ht="17.25" customHeight="1" x14ac:dyDescent="0.25">
      <c r="A40" s="27"/>
      <c r="B40" s="43"/>
      <c r="C40" s="40"/>
      <c r="D40" s="40"/>
      <c r="E40" s="25"/>
      <c r="F40" s="41"/>
      <c r="G40" s="29"/>
      <c r="H40" s="25"/>
      <c r="I40" s="32"/>
      <c r="J40" s="25"/>
      <c r="K40" s="25"/>
      <c r="L40" s="25"/>
      <c r="M40" s="31"/>
      <c r="N40" s="31"/>
      <c r="O40" s="38"/>
      <c r="P40" s="31">
        <f t="shared" si="2"/>
        <v>0</v>
      </c>
      <c r="Q40" s="38"/>
      <c r="R40" s="51" t="e">
        <f t="shared" si="3"/>
        <v>#DIV/0!</v>
      </c>
      <c r="S40" s="30"/>
    </row>
    <row r="41" spans="1:19" s="52" customFormat="1" ht="17.25" customHeight="1" x14ac:dyDescent="0.25">
      <c r="A41" s="27"/>
      <c r="B41" s="31"/>
      <c r="C41" s="31"/>
      <c r="D41" s="49"/>
      <c r="E41" s="25"/>
      <c r="F41" s="28"/>
      <c r="G41" s="29"/>
      <c r="H41" s="25"/>
      <c r="I41" s="27"/>
      <c r="J41" s="50"/>
      <c r="K41" s="25"/>
      <c r="L41" s="25"/>
      <c r="M41" s="31"/>
      <c r="N41" s="31"/>
      <c r="O41" s="38"/>
      <c r="P41" s="31">
        <f t="shared" si="2"/>
        <v>0</v>
      </c>
      <c r="Q41" s="38"/>
      <c r="R41" s="51" t="e">
        <f t="shared" si="3"/>
        <v>#DIV/0!</v>
      </c>
      <c r="S41" s="31"/>
    </row>
    <row r="42" spans="1:19" s="52" customFormat="1" ht="17.25" customHeight="1" x14ac:dyDescent="0.25">
      <c r="A42" s="27"/>
      <c r="B42" s="31"/>
      <c r="C42" s="49"/>
      <c r="D42" s="31"/>
      <c r="E42" s="25"/>
      <c r="F42" s="28"/>
      <c r="G42" s="29"/>
      <c r="H42" s="25"/>
      <c r="I42" s="27"/>
      <c r="J42" s="50"/>
      <c r="K42" s="25"/>
      <c r="L42" s="25"/>
      <c r="M42" s="31"/>
      <c r="N42" s="31"/>
      <c r="O42" s="38"/>
      <c r="P42" s="31">
        <f t="shared" si="2"/>
        <v>0</v>
      </c>
      <c r="Q42" s="38"/>
      <c r="R42" s="51" t="e">
        <f t="shared" si="3"/>
        <v>#DIV/0!</v>
      </c>
      <c r="S42" s="31"/>
    </row>
    <row r="43" spans="1:19" s="52" customFormat="1" ht="17.25" customHeight="1" x14ac:dyDescent="0.25">
      <c r="A43" s="27"/>
      <c r="B43" s="31"/>
      <c r="C43" s="31"/>
      <c r="D43" s="31"/>
      <c r="E43" s="25"/>
      <c r="F43" s="28"/>
      <c r="G43" s="29"/>
      <c r="H43" s="25"/>
      <c r="I43" s="27"/>
      <c r="J43" s="25"/>
      <c r="K43" s="25"/>
      <c r="L43" s="25"/>
      <c r="M43" s="31"/>
      <c r="N43" s="31"/>
      <c r="O43" s="38"/>
      <c r="P43" s="31">
        <f t="shared" si="2"/>
        <v>0</v>
      </c>
      <c r="Q43" s="38"/>
      <c r="R43" s="51" t="e">
        <f t="shared" si="3"/>
        <v>#DIV/0!</v>
      </c>
      <c r="S43" s="31"/>
    </row>
    <row r="44" spans="1:19" s="52" customFormat="1" ht="17.25" customHeight="1" x14ac:dyDescent="0.25">
      <c r="A44" s="27"/>
      <c r="B44" s="26"/>
      <c r="C44" s="31"/>
      <c r="D44" s="31"/>
      <c r="E44" s="25"/>
      <c r="F44" s="53"/>
      <c r="G44" s="29"/>
      <c r="H44" s="25"/>
      <c r="I44" s="27"/>
      <c r="J44" s="25"/>
      <c r="K44" s="25"/>
      <c r="L44" s="25"/>
      <c r="M44" s="31"/>
      <c r="N44" s="31"/>
      <c r="O44" s="38"/>
      <c r="P44" s="31">
        <f t="shared" si="2"/>
        <v>0</v>
      </c>
      <c r="Q44" s="38"/>
      <c r="R44" s="51" t="e">
        <f t="shared" si="3"/>
        <v>#DIV/0!</v>
      </c>
      <c r="S44" s="35"/>
    </row>
    <row r="45" spans="1:19" s="52" customFormat="1" ht="17.25" customHeight="1" x14ac:dyDescent="0.25">
      <c r="A45" s="27"/>
      <c r="B45" s="26"/>
      <c r="C45" s="31"/>
      <c r="D45" s="31"/>
      <c r="E45" s="44"/>
      <c r="F45" s="28"/>
      <c r="G45" s="29"/>
      <c r="H45" s="28"/>
      <c r="I45" s="32"/>
      <c r="J45" s="25"/>
      <c r="K45" s="25"/>
      <c r="L45" s="25"/>
      <c r="M45" s="31"/>
      <c r="N45" s="31"/>
      <c r="O45" s="38"/>
      <c r="P45" s="31">
        <f t="shared" si="2"/>
        <v>0</v>
      </c>
      <c r="Q45" s="38"/>
      <c r="R45" s="51" t="e">
        <f t="shared" si="3"/>
        <v>#DIV/0!</v>
      </c>
      <c r="S45" s="35"/>
    </row>
    <row r="46" spans="1:19" s="52" customFormat="1" ht="17.25" customHeight="1" x14ac:dyDescent="0.25">
      <c r="A46" s="27"/>
      <c r="B46" s="26"/>
      <c r="C46" s="31"/>
      <c r="D46" s="31"/>
      <c r="E46" s="44"/>
      <c r="F46" s="28"/>
      <c r="G46" s="29"/>
      <c r="H46" s="28"/>
      <c r="I46" s="32"/>
      <c r="J46" s="25"/>
      <c r="K46" s="25"/>
      <c r="L46" s="25"/>
      <c r="M46" s="31"/>
      <c r="N46" s="31"/>
      <c r="O46" s="38"/>
      <c r="P46" s="31">
        <f t="shared" si="2"/>
        <v>0</v>
      </c>
      <c r="Q46" s="38"/>
      <c r="R46" s="51" t="e">
        <f t="shared" si="3"/>
        <v>#DIV/0!</v>
      </c>
      <c r="S46" s="35"/>
    </row>
    <row r="47" spans="1:19" s="52" customFormat="1" ht="17.25" customHeight="1" x14ac:dyDescent="0.25">
      <c r="A47" s="27"/>
      <c r="B47" s="31"/>
      <c r="C47" s="31"/>
      <c r="D47" s="49"/>
      <c r="E47" s="25"/>
      <c r="F47" s="28"/>
      <c r="G47" s="29"/>
      <c r="H47" s="25"/>
      <c r="I47" s="27"/>
      <c r="J47" s="50"/>
      <c r="K47" s="25"/>
      <c r="L47" s="25"/>
      <c r="M47" s="31"/>
      <c r="N47" s="31"/>
      <c r="O47" s="38"/>
      <c r="P47" s="31">
        <f t="shared" si="2"/>
        <v>0</v>
      </c>
      <c r="Q47" s="38"/>
      <c r="R47" s="51" t="e">
        <f t="shared" si="3"/>
        <v>#DIV/0!</v>
      </c>
      <c r="S47" s="31"/>
    </row>
    <row r="48" spans="1:19" s="52" customFormat="1" ht="17.25" customHeight="1" x14ac:dyDescent="0.25">
      <c r="A48" s="27"/>
      <c r="B48" s="29"/>
      <c r="C48" s="29"/>
      <c r="D48" s="29"/>
      <c r="E48" s="25"/>
      <c r="F48" s="28"/>
      <c r="G48" s="29"/>
      <c r="H48" s="25"/>
      <c r="I48" s="29"/>
      <c r="J48" s="25"/>
      <c r="K48" s="25"/>
      <c r="L48" s="25"/>
      <c r="M48" s="31"/>
      <c r="N48" s="31"/>
      <c r="O48" s="38"/>
      <c r="P48" s="31">
        <f t="shared" si="2"/>
        <v>0</v>
      </c>
      <c r="Q48" s="38"/>
      <c r="R48" s="51" t="e">
        <f t="shared" si="3"/>
        <v>#DIV/0!</v>
      </c>
      <c r="S48" s="30"/>
    </row>
    <row r="49" spans="1:19" s="52" customFormat="1" ht="17.25" customHeight="1" x14ac:dyDescent="0.25">
      <c r="A49" s="27"/>
      <c r="B49" s="29"/>
      <c r="C49" s="29"/>
      <c r="D49" s="29"/>
      <c r="E49" s="25"/>
      <c r="F49" s="28"/>
      <c r="G49" s="29"/>
      <c r="H49" s="25"/>
      <c r="I49" s="29"/>
      <c r="J49" s="25"/>
      <c r="K49" s="25"/>
      <c r="L49" s="25"/>
      <c r="M49" s="31"/>
      <c r="N49" s="31"/>
      <c r="O49" s="38"/>
      <c r="P49" s="31">
        <f t="shared" si="2"/>
        <v>0</v>
      </c>
      <c r="Q49" s="38"/>
      <c r="R49" s="51" t="e">
        <f t="shared" si="3"/>
        <v>#DIV/0!</v>
      </c>
      <c r="S49" s="30"/>
    </row>
    <row r="50" spans="1:19" s="52" customFormat="1" ht="17.25" customHeight="1" x14ac:dyDescent="0.25">
      <c r="A50" s="27"/>
      <c r="B50" s="43"/>
      <c r="C50" s="40"/>
      <c r="D50" s="40"/>
      <c r="E50" s="25"/>
      <c r="F50" s="41"/>
      <c r="G50" s="29"/>
      <c r="H50" s="25"/>
      <c r="I50" s="32"/>
      <c r="J50" s="25"/>
      <c r="K50" s="25"/>
      <c r="L50" s="25"/>
      <c r="M50" s="31"/>
      <c r="N50" s="31"/>
      <c r="O50" s="38"/>
      <c r="P50" s="31">
        <f t="shared" si="2"/>
        <v>0</v>
      </c>
      <c r="Q50" s="38"/>
      <c r="R50" s="51" t="e">
        <f t="shared" si="3"/>
        <v>#DIV/0!</v>
      </c>
      <c r="S50" s="30"/>
    </row>
    <row r="51" spans="1:19" s="52" customFormat="1" ht="17.25" customHeight="1" x14ac:dyDescent="0.25">
      <c r="A51" s="27"/>
      <c r="B51" s="31"/>
      <c r="C51" s="31"/>
      <c r="D51" s="49"/>
      <c r="E51" s="25"/>
      <c r="F51" s="28"/>
      <c r="G51" s="29"/>
      <c r="H51" s="25"/>
      <c r="I51" s="27"/>
      <c r="J51" s="50"/>
      <c r="K51" s="25"/>
      <c r="L51" s="25"/>
      <c r="M51" s="31"/>
      <c r="N51" s="31"/>
      <c r="O51" s="38"/>
      <c r="P51" s="31">
        <f t="shared" si="2"/>
        <v>0</v>
      </c>
      <c r="Q51" s="38"/>
      <c r="R51" s="51" t="e">
        <f t="shared" si="3"/>
        <v>#DIV/0!</v>
      </c>
      <c r="S51" s="31"/>
    </row>
    <row r="52" spans="1:19" s="52" customFormat="1" ht="17.25" customHeight="1" x14ac:dyDescent="0.25">
      <c r="A52" s="27"/>
      <c r="B52" s="43"/>
      <c r="C52" s="40"/>
      <c r="D52" s="40"/>
      <c r="E52" s="25"/>
      <c r="F52" s="41"/>
      <c r="G52" s="29"/>
      <c r="H52" s="25"/>
      <c r="I52" s="32"/>
      <c r="J52" s="25"/>
      <c r="K52" s="25"/>
      <c r="L52" s="25"/>
      <c r="M52" s="31"/>
      <c r="N52" s="31"/>
      <c r="O52" s="38"/>
      <c r="P52" s="31">
        <f t="shared" si="2"/>
        <v>0</v>
      </c>
      <c r="Q52" s="38"/>
      <c r="R52" s="51" t="e">
        <f t="shared" si="3"/>
        <v>#DIV/0!</v>
      </c>
      <c r="S52" s="30"/>
    </row>
    <row r="53" spans="1:19" s="52" customFormat="1" ht="17.25" customHeight="1" x14ac:dyDescent="0.25">
      <c r="A53" s="27"/>
      <c r="B53" s="29"/>
      <c r="C53" s="29"/>
      <c r="D53" s="29"/>
      <c r="E53" s="25"/>
      <c r="F53" s="28"/>
      <c r="G53" s="29"/>
      <c r="H53" s="25"/>
      <c r="I53" s="29"/>
      <c r="J53" s="25"/>
      <c r="K53" s="25"/>
      <c r="L53" s="25"/>
      <c r="M53" s="31"/>
      <c r="N53" s="31"/>
      <c r="O53" s="38"/>
      <c r="P53" s="31">
        <f t="shared" si="2"/>
        <v>0</v>
      </c>
      <c r="Q53" s="38"/>
      <c r="R53" s="51" t="e">
        <f t="shared" si="3"/>
        <v>#DIV/0!</v>
      </c>
      <c r="S53" s="30"/>
    </row>
    <row r="54" spans="1:19" s="52" customFormat="1" ht="17.25" customHeight="1" x14ac:dyDescent="0.25">
      <c r="A54" s="27"/>
      <c r="B54" s="31"/>
      <c r="C54" s="31"/>
      <c r="D54" s="49"/>
      <c r="E54" s="25"/>
      <c r="F54" s="28"/>
      <c r="G54" s="29"/>
      <c r="H54" s="25"/>
      <c r="I54" s="27"/>
      <c r="J54" s="50"/>
      <c r="K54" s="25"/>
      <c r="L54" s="25"/>
      <c r="M54" s="31"/>
      <c r="N54" s="31"/>
      <c r="O54" s="38"/>
      <c r="P54" s="31">
        <f t="shared" si="2"/>
        <v>0</v>
      </c>
      <c r="Q54" s="38"/>
      <c r="R54" s="51" t="e">
        <f t="shared" si="3"/>
        <v>#DIV/0!</v>
      </c>
      <c r="S54" s="31"/>
    </row>
    <row r="55" spans="1:19" s="52" customFormat="1" ht="17.25" customHeight="1" x14ac:dyDescent="0.25">
      <c r="A55" s="27"/>
      <c r="B55" s="39"/>
      <c r="C55" s="40"/>
      <c r="D55" s="40"/>
      <c r="E55" s="25"/>
      <c r="F55" s="41"/>
      <c r="G55" s="29"/>
      <c r="H55" s="25"/>
      <c r="I55" s="32"/>
      <c r="J55" s="25"/>
      <c r="K55" s="25"/>
      <c r="L55" s="25"/>
      <c r="M55" s="31"/>
      <c r="N55" s="31"/>
      <c r="O55" s="38"/>
      <c r="P55" s="31">
        <f t="shared" si="2"/>
        <v>0</v>
      </c>
      <c r="Q55" s="38"/>
      <c r="R55" s="51" t="e">
        <f t="shared" si="3"/>
        <v>#DIV/0!</v>
      </c>
      <c r="S55" s="30"/>
    </row>
    <row r="56" spans="1:19" s="52" customFormat="1" ht="17.25" customHeight="1" x14ac:dyDescent="0.25">
      <c r="A56" s="27"/>
      <c r="B56" s="31"/>
      <c r="C56" s="31"/>
      <c r="D56" s="31"/>
      <c r="E56" s="25"/>
      <c r="F56" s="28"/>
      <c r="G56" s="29"/>
      <c r="H56" s="25"/>
      <c r="I56" s="27"/>
      <c r="J56" s="25"/>
      <c r="K56" s="25"/>
      <c r="L56" s="25"/>
      <c r="M56" s="31"/>
      <c r="N56" s="31"/>
      <c r="O56" s="38"/>
      <c r="P56" s="31">
        <f t="shared" si="2"/>
        <v>0</v>
      </c>
      <c r="Q56" s="38"/>
      <c r="R56" s="51" t="e">
        <f t="shared" si="3"/>
        <v>#DIV/0!</v>
      </c>
      <c r="S56" s="31"/>
    </row>
    <row r="57" spans="1:19" s="52" customFormat="1" ht="17.25" customHeight="1" x14ac:dyDescent="0.25">
      <c r="A57" s="27"/>
      <c r="B57" s="31"/>
      <c r="C57" s="31"/>
      <c r="D57" s="31"/>
      <c r="E57" s="25"/>
      <c r="F57" s="28"/>
      <c r="G57" s="29"/>
      <c r="H57" s="25"/>
      <c r="I57" s="27"/>
      <c r="J57" s="25"/>
      <c r="K57" s="25"/>
      <c r="L57" s="25"/>
      <c r="M57" s="31"/>
      <c r="N57" s="31"/>
      <c r="O57" s="38"/>
      <c r="P57" s="31">
        <f t="shared" si="2"/>
        <v>0</v>
      </c>
      <c r="Q57" s="38"/>
      <c r="R57" s="51" t="e">
        <f t="shared" si="3"/>
        <v>#DIV/0!</v>
      </c>
      <c r="S57" s="31"/>
    </row>
    <row r="58" spans="1:19" s="52" customFormat="1" ht="17.25" customHeight="1" x14ac:dyDescent="0.25">
      <c r="A58" s="27"/>
      <c r="B58" s="38"/>
      <c r="C58" s="38"/>
      <c r="D58" s="38"/>
      <c r="E58" s="25"/>
      <c r="F58" s="28"/>
      <c r="G58" s="29"/>
      <c r="H58" s="25"/>
      <c r="I58" s="27"/>
      <c r="J58" s="25"/>
      <c r="K58" s="25"/>
      <c r="L58" s="25"/>
      <c r="M58" s="31"/>
      <c r="N58" s="31"/>
      <c r="O58" s="38"/>
      <c r="P58" s="31">
        <f t="shared" si="2"/>
        <v>0</v>
      </c>
      <c r="Q58" s="38"/>
      <c r="R58" s="51" t="e">
        <f t="shared" si="3"/>
        <v>#DIV/0!</v>
      </c>
      <c r="S58" s="36"/>
    </row>
    <row r="59" spans="1:19" s="52" customFormat="1" ht="17.25" customHeight="1" x14ac:dyDescent="0.25">
      <c r="A59" s="27"/>
      <c r="B59" s="31"/>
      <c r="C59" s="31"/>
      <c r="D59" s="31"/>
      <c r="E59" s="25"/>
      <c r="F59" s="28"/>
      <c r="G59" s="29"/>
      <c r="H59" s="25"/>
      <c r="I59" s="32"/>
      <c r="J59" s="25"/>
      <c r="K59" s="25"/>
      <c r="L59" s="25"/>
      <c r="M59" s="31"/>
      <c r="N59" s="31"/>
      <c r="O59" s="38"/>
      <c r="P59" s="31">
        <f t="shared" si="2"/>
        <v>0</v>
      </c>
      <c r="Q59" s="38"/>
      <c r="R59" s="51" t="e">
        <f t="shared" si="3"/>
        <v>#DIV/0!</v>
      </c>
      <c r="S59" s="35"/>
    </row>
    <row r="60" spans="1:19" s="52" customFormat="1" ht="17.25" customHeight="1" x14ac:dyDescent="0.25">
      <c r="A60" s="27"/>
      <c r="B60" s="31"/>
      <c r="C60" s="31"/>
      <c r="D60" s="31"/>
      <c r="E60" s="25"/>
      <c r="F60" s="28"/>
      <c r="G60" s="29"/>
      <c r="H60" s="25"/>
      <c r="I60" s="27"/>
      <c r="J60" s="25"/>
      <c r="K60" s="25"/>
      <c r="L60" s="25"/>
      <c r="M60" s="31"/>
      <c r="N60" s="31"/>
      <c r="O60" s="38"/>
      <c r="P60" s="31">
        <f t="shared" si="2"/>
        <v>0</v>
      </c>
      <c r="Q60" s="38"/>
      <c r="R60" s="51" t="e">
        <f t="shared" si="3"/>
        <v>#DIV/0!</v>
      </c>
      <c r="S60" s="31"/>
    </row>
    <row r="61" spans="1:19" s="52" customFormat="1" ht="17.25" customHeight="1" x14ac:dyDescent="0.25">
      <c r="A61" s="27"/>
      <c r="B61" s="45"/>
      <c r="C61" s="40"/>
      <c r="D61" s="40"/>
      <c r="E61" s="25"/>
      <c r="F61" s="41"/>
      <c r="G61" s="29"/>
      <c r="H61" s="25"/>
      <c r="I61" s="32"/>
      <c r="J61" s="25"/>
      <c r="K61" s="25"/>
      <c r="L61" s="25"/>
      <c r="M61" s="31"/>
      <c r="N61" s="31"/>
      <c r="O61" s="38"/>
      <c r="P61" s="31">
        <f t="shared" si="2"/>
        <v>0</v>
      </c>
      <c r="Q61" s="38"/>
      <c r="R61" s="51" t="e">
        <f t="shared" si="3"/>
        <v>#DIV/0!</v>
      </c>
      <c r="S61" s="30"/>
    </row>
    <row r="62" spans="1:19" s="52" customFormat="1" ht="17.25" customHeight="1" x14ac:dyDescent="0.25">
      <c r="A62" s="27"/>
      <c r="B62" s="31"/>
      <c r="C62" s="49"/>
      <c r="D62" s="31"/>
      <c r="E62" s="25"/>
      <c r="F62" s="28"/>
      <c r="G62" s="29"/>
      <c r="H62" s="25"/>
      <c r="I62" s="27"/>
      <c r="J62" s="50"/>
      <c r="K62" s="25"/>
      <c r="L62" s="25"/>
      <c r="M62" s="31"/>
      <c r="N62" s="31"/>
      <c r="O62" s="38"/>
      <c r="P62" s="31">
        <f t="shared" si="2"/>
        <v>0</v>
      </c>
      <c r="Q62" s="38"/>
      <c r="R62" s="51" t="e">
        <f t="shared" si="3"/>
        <v>#DIV/0!</v>
      </c>
      <c r="S62" s="31"/>
    </row>
    <row r="63" spans="1:19" s="52" customFormat="1" ht="17.25" customHeight="1" x14ac:dyDescent="0.25">
      <c r="A63" s="27"/>
      <c r="B63" s="38"/>
      <c r="C63" s="38"/>
      <c r="D63" s="38"/>
      <c r="E63" s="25"/>
      <c r="F63" s="28"/>
      <c r="G63" s="29"/>
      <c r="H63" s="25"/>
      <c r="I63" s="27"/>
      <c r="J63" s="25"/>
      <c r="K63" s="25"/>
      <c r="L63" s="25"/>
      <c r="M63" s="31"/>
      <c r="N63" s="31"/>
      <c r="O63" s="38"/>
      <c r="P63" s="31">
        <f t="shared" si="2"/>
        <v>0</v>
      </c>
      <c r="Q63" s="38"/>
      <c r="R63" s="51" t="e">
        <f t="shared" si="3"/>
        <v>#DIV/0!</v>
      </c>
      <c r="S63" s="36"/>
    </row>
    <row r="64" spans="1:19" s="52" customFormat="1" ht="17.25" customHeight="1" x14ac:dyDescent="0.25">
      <c r="A64" s="27"/>
      <c r="B64" s="31"/>
      <c r="C64" s="31"/>
      <c r="D64" s="31"/>
      <c r="E64" s="25"/>
      <c r="F64" s="28"/>
      <c r="G64" s="29"/>
      <c r="H64" s="25"/>
      <c r="I64" s="27"/>
      <c r="J64" s="25"/>
      <c r="K64" s="25"/>
      <c r="L64" s="25"/>
      <c r="M64" s="31"/>
      <c r="N64" s="31"/>
      <c r="O64" s="38"/>
      <c r="P64" s="31">
        <f t="shared" si="2"/>
        <v>0</v>
      </c>
      <c r="Q64" s="38"/>
      <c r="R64" s="51" t="e">
        <f t="shared" si="3"/>
        <v>#DIV/0!</v>
      </c>
      <c r="S64" s="31"/>
    </row>
    <row r="65" spans="1:19" s="52" customFormat="1" ht="17.25" customHeight="1" x14ac:dyDescent="0.25">
      <c r="A65" s="27"/>
      <c r="B65" s="29"/>
      <c r="C65" s="29"/>
      <c r="D65" s="29"/>
      <c r="E65" s="27"/>
      <c r="F65" s="41"/>
      <c r="G65" s="29"/>
      <c r="H65" s="25"/>
      <c r="I65" s="27"/>
      <c r="J65" s="27"/>
      <c r="K65" s="46"/>
      <c r="L65" s="25"/>
      <c r="M65" s="31"/>
      <c r="N65" s="31"/>
      <c r="O65" s="38"/>
      <c r="P65" s="31">
        <f t="shared" si="2"/>
        <v>0</v>
      </c>
      <c r="Q65" s="38"/>
      <c r="R65" s="51" t="e">
        <f t="shared" si="3"/>
        <v>#DIV/0!</v>
      </c>
      <c r="S65" s="35"/>
    </row>
    <row r="66" spans="1:19" s="52" customFormat="1" ht="17.25" customHeight="1" x14ac:dyDescent="0.25">
      <c r="A66" s="27"/>
      <c r="B66" s="31"/>
      <c r="C66" s="31"/>
      <c r="D66" s="31"/>
      <c r="E66" s="25"/>
      <c r="F66" s="28"/>
      <c r="G66" s="29"/>
      <c r="H66" s="25"/>
      <c r="I66" s="27"/>
      <c r="J66" s="25"/>
      <c r="K66" s="25"/>
      <c r="L66" s="25"/>
      <c r="M66" s="31"/>
      <c r="N66" s="31"/>
      <c r="O66" s="38"/>
      <c r="P66" s="31">
        <f t="shared" si="2"/>
        <v>0</v>
      </c>
      <c r="Q66" s="38"/>
      <c r="R66" s="51" t="e">
        <f t="shared" si="3"/>
        <v>#DIV/0!</v>
      </c>
      <c r="S66" s="35"/>
    </row>
    <row r="67" spans="1:19" s="52" customFormat="1" ht="17.25" customHeight="1" x14ac:dyDescent="0.25">
      <c r="A67" s="27"/>
      <c r="B67" s="31"/>
      <c r="C67" s="31"/>
      <c r="D67" s="49"/>
      <c r="E67" s="25"/>
      <c r="F67" s="28"/>
      <c r="G67" s="29"/>
      <c r="H67" s="25"/>
      <c r="I67" s="27"/>
      <c r="J67" s="50"/>
      <c r="K67" s="25"/>
      <c r="L67" s="25"/>
      <c r="M67" s="31"/>
      <c r="N67" s="31"/>
      <c r="O67" s="38"/>
      <c r="P67" s="31">
        <f t="shared" si="2"/>
        <v>0</v>
      </c>
      <c r="Q67" s="38"/>
      <c r="R67" s="51" t="e">
        <f t="shared" si="3"/>
        <v>#DIV/0!</v>
      </c>
      <c r="S67" s="31"/>
    </row>
    <row r="68" spans="1:19" s="52" customFormat="1" ht="17.25" customHeight="1" x14ac:dyDescent="0.25">
      <c r="A68" s="27"/>
      <c r="B68" s="29"/>
      <c r="C68" s="29"/>
      <c r="D68" s="29"/>
      <c r="E68" s="25"/>
      <c r="F68" s="28"/>
      <c r="G68" s="29"/>
      <c r="H68" s="25"/>
      <c r="I68" s="29"/>
      <c r="J68" s="25"/>
      <c r="K68" s="25"/>
      <c r="L68" s="25"/>
      <c r="M68" s="31"/>
      <c r="N68" s="31"/>
      <c r="O68" s="38"/>
      <c r="P68" s="31">
        <f t="shared" si="2"/>
        <v>0</v>
      </c>
      <c r="Q68" s="38"/>
      <c r="R68" s="51" t="e">
        <f t="shared" si="3"/>
        <v>#DIV/0!</v>
      </c>
      <c r="S68" s="30"/>
    </row>
    <row r="69" spans="1:19" s="52" customFormat="1" ht="17.25" customHeight="1" x14ac:dyDescent="0.25">
      <c r="A69" s="27"/>
      <c r="B69" s="31"/>
      <c r="C69" s="49"/>
      <c r="D69" s="31"/>
      <c r="E69" s="25"/>
      <c r="F69" s="28"/>
      <c r="G69" s="29"/>
      <c r="H69" s="25"/>
      <c r="I69" s="27"/>
      <c r="J69" s="50"/>
      <c r="K69" s="25"/>
      <c r="L69" s="25"/>
      <c r="M69" s="31"/>
      <c r="N69" s="31"/>
      <c r="O69" s="38"/>
      <c r="P69" s="31">
        <f t="shared" si="2"/>
        <v>0</v>
      </c>
      <c r="Q69" s="38"/>
      <c r="R69" s="51" t="e">
        <f t="shared" si="3"/>
        <v>#DIV/0!</v>
      </c>
      <c r="S69" s="31"/>
    </row>
    <row r="70" spans="1:19" s="52" customFormat="1" ht="17.25" customHeight="1" x14ac:dyDescent="0.25">
      <c r="A70" s="27"/>
      <c r="B70" s="31"/>
      <c r="C70" s="49"/>
      <c r="D70" s="31"/>
      <c r="E70" s="25"/>
      <c r="F70" s="28"/>
      <c r="G70" s="29"/>
      <c r="H70" s="25"/>
      <c r="I70" s="27"/>
      <c r="J70" s="50"/>
      <c r="K70" s="25"/>
      <c r="L70" s="25"/>
      <c r="M70" s="31"/>
      <c r="N70" s="31"/>
      <c r="O70" s="38"/>
      <c r="P70" s="31">
        <f t="shared" ref="P70:P73" si="4">N70+O70</f>
        <v>0</v>
      </c>
      <c r="Q70" s="38"/>
      <c r="R70" s="51" t="e">
        <f t="shared" ref="R70:R73" si="5">P70/Q70</f>
        <v>#DIV/0!</v>
      </c>
      <c r="S70" s="31"/>
    </row>
    <row r="71" spans="1:19" s="52" customFormat="1" ht="17.25" customHeight="1" x14ac:dyDescent="0.25">
      <c r="A71" s="27"/>
      <c r="B71" s="47"/>
      <c r="C71" s="40"/>
      <c r="D71" s="40"/>
      <c r="E71" s="25"/>
      <c r="F71" s="41"/>
      <c r="G71" s="29"/>
      <c r="H71" s="25"/>
      <c r="I71" s="32"/>
      <c r="J71" s="25"/>
      <c r="K71" s="25"/>
      <c r="L71" s="25"/>
      <c r="M71" s="31"/>
      <c r="N71" s="31"/>
      <c r="O71" s="38"/>
      <c r="P71" s="31">
        <f t="shared" si="4"/>
        <v>0</v>
      </c>
      <c r="Q71" s="38"/>
      <c r="R71" s="51" t="e">
        <f t="shared" si="5"/>
        <v>#DIV/0!</v>
      </c>
      <c r="S71" s="30"/>
    </row>
    <row r="72" spans="1:19" s="52" customFormat="1" ht="17.25" customHeight="1" x14ac:dyDescent="0.25">
      <c r="A72" s="27"/>
      <c r="B72" s="29"/>
      <c r="C72" s="29"/>
      <c r="D72" s="29"/>
      <c r="E72" s="25"/>
      <c r="F72" s="41"/>
      <c r="G72" s="29"/>
      <c r="H72" s="25"/>
      <c r="I72" s="27"/>
      <c r="J72" s="25"/>
      <c r="K72" s="42"/>
      <c r="L72" s="25"/>
      <c r="M72" s="31"/>
      <c r="N72" s="31"/>
      <c r="O72" s="38"/>
      <c r="P72" s="31">
        <f t="shared" si="4"/>
        <v>0</v>
      </c>
      <c r="Q72" s="38"/>
      <c r="R72" s="51" t="e">
        <f t="shared" si="5"/>
        <v>#DIV/0!</v>
      </c>
      <c r="S72" s="35"/>
    </row>
    <row r="73" spans="1:19" s="52" customFormat="1" ht="17.25" customHeight="1" x14ac:dyDescent="0.25">
      <c r="A73" s="27"/>
      <c r="B73" s="29"/>
      <c r="C73" s="29"/>
      <c r="D73" s="29"/>
      <c r="E73" s="25"/>
      <c r="F73" s="28"/>
      <c r="G73" s="29"/>
      <c r="H73" s="25"/>
      <c r="I73" s="29"/>
      <c r="J73" s="25"/>
      <c r="K73" s="25"/>
      <c r="L73" s="25"/>
      <c r="M73" s="31"/>
      <c r="N73" s="31"/>
      <c r="O73" s="38"/>
      <c r="P73" s="31">
        <f t="shared" si="4"/>
        <v>0</v>
      </c>
      <c r="Q73" s="38"/>
      <c r="R73" s="51" t="e">
        <f t="shared" si="5"/>
        <v>#DIV/0!</v>
      </c>
      <c r="S73" s="30"/>
    </row>
    <row r="74" spans="1:19" s="52" customFormat="1" ht="17.25" customHeight="1" x14ac:dyDescent="0.25">
      <c r="B74" s="54"/>
      <c r="C74" s="54"/>
      <c r="D74" s="54"/>
      <c r="E74" s="54"/>
      <c r="F74" s="55"/>
      <c r="H74" s="56"/>
      <c r="I74" s="54"/>
      <c r="J74" s="56"/>
      <c r="K74" s="56"/>
      <c r="L74" s="54"/>
      <c r="M74" s="54"/>
      <c r="N74" s="54"/>
      <c r="O74" s="57"/>
      <c r="P74" s="58"/>
      <c r="Q74" s="57"/>
      <c r="R74" s="58"/>
      <c r="S74" s="59"/>
    </row>
    <row r="75" spans="1:19" s="52" customFormat="1" ht="17.25" customHeight="1" x14ac:dyDescent="0.25">
      <c r="B75" s="54"/>
      <c r="C75" s="54"/>
      <c r="D75" s="54"/>
      <c r="E75" s="54"/>
      <c r="F75" s="55"/>
      <c r="H75" s="56"/>
      <c r="I75" s="54"/>
      <c r="J75" s="56"/>
      <c r="K75" s="56"/>
      <c r="L75" s="54"/>
      <c r="M75" s="54"/>
      <c r="N75" s="54"/>
      <c r="O75" s="57"/>
      <c r="P75" s="58"/>
      <c r="Q75" s="57"/>
      <c r="R75" s="58"/>
      <c r="S75" s="59"/>
    </row>
    <row r="76" spans="1:19" s="52" customFormat="1" ht="15.75" x14ac:dyDescent="0.25">
      <c r="B76" s="54"/>
      <c r="C76" s="54"/>
      <c r="D76" s="54"/>
      <c r="E76" s="54"/>
      <c r="F76" s="55"/>
      <c r="H76" s="56"/>
      <c r="I76" s="54"/>
      <c r="J76" s="56"/>
      <c r="K76" s="56"/>
      <c r="L76" s="54"/>
      <c r="M76" s="54"/>
      <c r="N76" s="54"/>
      <c r="O76" s="57"/>
      <c r="P76" s="58"/>
      <c r="Q76" s="57"/>
      <c r="R76" s="58"/>
      <c r="S76" s="59"/>
    </row>
  </sheetData>
  <sheetProtection formatCells="0" formatColumns="0" formatRows="0" sort="0"/>
  <autoFilter ref="B5:S73"/>
  <mergeCells count="2">
    <mergeCell ref="A1:S1"/>
    <mergeCell ref="Q3:R3"/>
  </mergeCells>
  <dataValidations count="5">
    <dataValidation type="list" allowBlank="1" showInputMessage="1" showErrorMessage="1" sqref="I6:I73">
      <formula1>municipal</formula1>
    </dataValidation>
    <dataValidation type="list" allowBlank="1" showInputMessage="1" showErrorMessage="1" sqref="H6:H73 L6:L73">
      <formula1>rf</formula1>
    </dataValidation>
    <dataValidation type="list" allowBlank="1" showInputMessage="1" showErrorMessage="1" sqref="M6:M73">
      <formula1>type</formula1>
    </dataValidation>
    <dataValidation type="list" allowBlank="1" showInputMessage="1" showErrorMessage="1" sqref="K6:K50">
      <formula1>t_class</formula1>
    </dataValidation>
    <dataValidation type="list" allowBlank="1" showInputMessage="1" showErrorMessage="1" sqref="E6:E50">
      <formula1>sex</formula1>
    </dataValidation>
  </dataValidations>
  <pageMargins left="0.7086111307144165" right="0.7086111307144165" top="0.98416668176651001" bottom="0.39347222447395325" header="0.31486111879348755" footer="0.31486111879348755"/>
  <pageSetup paperSize="9" scale="5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76"/>
  <sheetViews>
    <sheetView showGridLines="0" topLeftCell="F1" zoomScale="90" zoomScaleNormal="90" zoomScaleSheetLayoutView="75" workbookViewId="0">
      <pane ySplit="5" topLeftCell="A12" activePane="bottomLeft" state="frozen"/>
      <selection pane="bottomLeft" activeCell="O11" sqref="O11"/>
    </sheetView>
  </sheetViews>
  <sheetFormatPr defaultColWidth="9.140625" defaultRowHeight="12.75" x14ac:dyDescent="0.2"/>
  <cols>
    <col min="1" max="1" width="9.140625" style="19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3.28515625" style="48" customWidth="1"/>
    <col min="7" max="7" width="9.140625" style="19"/>
    <col min="8" max="8" width="11.85546875" style="21" customWidth="1"/>
    <col min="9" max="9" width="15.28515625" style="20" bestFit="1" customWidth="1"/>
    <col min="10" max="10" width="10.28515625" style="21" customWidth="1"/>
    <col min="11" max="11" width="11.85546875" style="21" customWidth="1"/>
    <col min="12" max="12" width="7.42578125" style="20" customWidth="1"/>
    <col min="13" max="14" width="9.85546875" style="20" customWidth="1"/>
    <col min="15" max="15" width="9.7109375" style="22" customWidth="1"/>
    <col min="16" max="16" width="9.7109375" style="23" customWidth="1"/>
    <col min="17" max="17" width="11.5703125" style="22" customWidth="1"/>
    <col min="18" max="18" width="9.7109375" style="23" customWidth="1"/>
    <col min="19" max="19" width="33.42578125" style="24" customWidth="1"/>
    <col min="20" max="16384" width="9.140625" style="19"/>
  </cols>
  <sheetData>
    <row r="1" spans="1:20" s="10" customFormat="1" x14ac:dyDescent="0.2">
      <c r="A1" s="69" t="s">
        <v>145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 s="10" customFormat="1" ht="16.5" customHeight="1" x14ac:dyDescent="0.2">
      <c r="B2" s="11"/>
      <c r="C2" s="11"/>
      <c r="D2" s="11"/>
      <c r="E2" s="11"/>
      <c r="F2" s="13"/>
      <c r="G2" s="11"/>
      <c r="H2" s="33" t="s">
        <v>146</v>
      </c>
      <c r="I2" s="13"/>
      <c r="J2" s="11"/>
      <c r="K2" s="37" t="s">
        <v>99</v>
      </c>
      <c r="N2" s="11"/>
      <c r="O2" s="11"/>
      <c r="P2" s="11"/>
      <c r="Q2" s="11"/>
      <c r="R2" s="11"/>
      <c r="S2" s="11"/>
    </row>
    <row r="3" spans="1:20" s="10" customFormat="1" ht="16.5" customHeight="1" x14ac:dyDescent="0.2">
      <c r="D3" s="11"/>
      <c r="E3" s="11"/>
      <c r="F3" s="13"/>
      <c r="G3" s="11"/>
      <c r="H3" s="13"/>
      <c r="I3" s="33" t="s">
        <v>42</v>
      </c>
      <c r="J3" s="11"/>
      <c r="K3" s="11"/>
      <c r="L3" s="11"/>
      <c r="M3" s="11"/>
      <c r="N3" s="11"/>
      <c r="O3" s="11"/>
      <c r="P3" s="11"/>
      <c r="Q3" s="69" t="s">
        <v>38</v>
      </c>
      <c r="R3" s="69"/>
      <c r="S3" s="61" t="s">
        <v>40</v>
      </c>
    </row>
    <row r="4" spans="1:20" s="10" customFormat="1" x14ac:dyDescent="0.2">
      <c r="C4" s="13"/>
      <c r="D4" s="13"/>
      <c r="E4" s="13"/>
      <c r="F4" s="13"/>
      <c r="G4" s="13"/>
      <c r="H4" s="13"/>
      <c r="I4" s="3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 x14ac:dyDescent="0.2">
      <c r="A5" s="14"/>
      <c r="B5" s="14" t="s">
        <v>163</v>
      </c>
      <c r="C5" s="14" t="s">
        <v>83</v>
      </c>
      <c r="D5" s="14" t="s">
        <v>62</v>
      </c>
      <c r="E5" s="14" t="s">
        <v>75</v>
      </c>
      <c r="F5" s="14" t="s">
        <v>0</v>
      </c>
      <c r="G5" s="14" t="s">
        <v>168</v>
      </c>
      <c r="H5" s="14" t="s">
        <v>48</v>
      </c>
      <c r="I5" s="34" t="s">
        <v>6</v>
      </c>
      <c r="J5" s="14" t="s">
        <v>137</v>
      </c>
      <c r="K5" s="15" t="s">
        <v>151</v>
      </c>
      <c r="L5" s="14" t="s">
        <v>125</v>
      </c>
      <c r="M5" s="14" t="s">
        <v>54</v>
      </c>
      <c r="N5" s="14" t="s">
        <v>18</v>
      </c>
      <c r="O5" s="14" t="s">
        <v>7</v>
      </c>
      <c r="P5" s="14" t="s">
        <v>133</v>
      </c>
      <c r="Q5" s="15" t="s">
        <v>153</v>
      </c>
      <c r="R5" s="14" t="s">
        <v>29</v>
      </c>
      <c r="S5" s="16" t="s">
        <v>50</v>
      </c>
      <c r="T5" s="17"/>
    </row>
    <row r="6" spans="1:20" s="52" customFormat="1" ht="17.25" customHeight="1" x14ac:dyDescent="0.25">
      <c r="A6" s="27">
        <v>1</v>
      </c>
      <c r="B6" s="31" t="s">
        <v>233</v>
      </c>
      <c r="C6" s="49" t="s">
        <v>175</v>
      </c>
      <c r="D6" s="31" t="s">
        <v>218</v>
      </c>
      <c r="E6" s="25" t="s">
        <v>79</v>
      </c>
      <c r="F6" s="28">
        <v>40744</v>
      </c>
      <c r="G6" s="29" t="s">
        <v>35</v>
      </c>
      <c r="H6" s="25" t="s">
        <v>77</v>
      </c>
      <c r="I6" s="27" t="s">
        <v>136</v>
      </c>
      <c r="J6" s="50">
        <v>11</v>
      </c>
      <c r="K6" s="25">
        <v>5</v>
      </c>
      <c r="L6" s="25"/>
      <c r="M6" s="31" t="s">
        <v>55</v>
      </c>
      <c r="N6" s="31" t="s">
        <v>91</v>
      </c>
      <c r="O6" s="38"/>
      <c r="P6" s="31">
        <f t="shared" ref="P6:P34" si="0">N6+O6</f>
        <v>4</v>
      </c>
      <c r="Q6" s="38">
        <v>50</v>
      </c>
      <c r="R6" s="51">
        <f t="shared" ref="R6:R34" si="1">P6/Q6</f>
        <v>0.08</v>
      </c>
      <c r="S6" s="31" t="s">
        <v>147</v>
      </c>
    </row>
    <row r="7" spans="1:20" s="52" customFormat="1" ht="17.25" customHeight="1" x14ac:dyDescent="0.25">
      <c r="A7" s="27">
        <v>2</v>
      </c>
      <c r="B7" s="38" t="s">
        <v>166</v>
      </c>
      <c r="C7" s="38" t="s">
        <v>172</v>
      </c>
      <c r="D7" s="38" t="s">
        <v>206</v>
      </c>
      <c r="E7" s="25" t="s">
        <v>79</v>
      </c>
      <c r="F7" s="28">
        <v>40614</v>
      </c>
      <c r="G7" s="29" t="s">
        <v>35</v>
      </c>
      <c r="H7" s="25" t="s">
        <v>77</v>
      </c>
      <c r="I7" s="27" t="s">
        <v>136</v>
      </c>
      <c r="J7" s="25">
        <v>11</v>
      </c>
      <c r="K7" s="25">
        <v>5</v>
      </c>
      <c r="L7" s="25"/>
      <c r="M7" s="31" t="s">
        <v>55</v>
      </c>
      <c r="N7" s="31" t="s">
        <v>91</v>
      </c>
      <c r="O7" s="38"/>
      <c r="P7" s="31">
        <f t="shared" si="0"/>
        <v>4</v>
      </c>
      <c r="Q7" s="38">
        <v>50</v>
      </c>
      <c r="R7" s="51">
        <f t="shared" si="1"/>
        <v>0.08</v>
      </c>
      <c r="S7" s="36" t="s">
        <v>150</v>
      </c>
    </row>
    <row r="8" spans="1:20" s="52" customFormat="1" ht="17.25" customHeight="1" x14ac:dyDescent="0.25">
      <c r="A8" s="27">
        <v>3</v>
      </c>
      <c r="B8" s="39" t="s">
        <v>215</v>
      </c>
      <c r="C8" s="40" t="s">
        <v>217</v>
      </c>
      <c r="D8" s="40" t="s">
        <v>209</v>
      </c>
      <c r="E8" s="25" t="s">
        <v>79</v>
      </c>
      <c r="F8" s="41">
        <v>40858</v>
      </c>
      <c r="G8" s="29" t="s">
        <v>35</v>
      </c>
      <c r="H8" s="25" t="s">
        <v>77</v>
      </c>
      <c r="I8" s="32" t="s">
        <v>136</v>
      </c>
      <c r="J8" s="25">
        <v>11</v>
      </c>
      <c r="K8" s="25">
        <v>5</v>
      </c>
      <c r="L8" s="25"/>
      <c r="M8" s="31" t="s">
        <v>55</v>
      </c>
      <c r="N8" s="31" t="s">
        <v>97</v>
      </c>
      <c r="O8" s="38"/>
      <c r="P8" s="31">
        <f t="shared" si="0"/>
        <v>3.5</v>
      </c>
      <c r="Q8" s="38">
        <v>50</v>
      </c>
      <c r="R8" s="51">
        <f t="shared" si="1"/>
        <v>7.0000000000000007E-2</v>
      </c>
      <c r="S8" s="30" t="s">
        <v>150</v>
      </c>
    </row>
    <row r="9" spans="1:20" s="52" customFormat="1" ht="17.25" customHeight="1" x14ac:dyDescent="0.25">
      <c r="A9" s="27">
        <v>4</v>
      </c>
      <c r="B9" s="29" t="s">
        <v>189</v>
      </c>
      <c r="C9" s="29" t="s">
        <v>190</v>
      </c>
      <c r="D9" s="29" t="s">
        <v>213</v>
      </c>
      <c r="E9" s="25" t="s">
        <v>81</v>
      </c>
      <c r="F9" s="28">
        <v>40732</v>
      </c>
      <c r="G9" s="29" t="s">
        <v>35</v>
      </c>
      <c r="H9" s="25" t="s">
        <v>77</v>
      </c>
      <c r="I9" s="29" t="s">
        <v>136</v>
      </c>
      <c r="J9" s="25">
        <v>11</v>
      </c>
      <c r="K9" s="25">
        <v>5</v>
      </c>
      <c r="L9" s="25"/>
      <c r="M9" s="31" t="s">
        <v>55</v>
      </c>
      <c r="N9" s="31" t="s">
        <v>93</v>
      </c>
      <c r="O9" s="38"/>
      <c r="P9" s="31">
        <f t="shared" si="0"/>
        <v>6</v>
      </c>
      <c r="Q9" s="38">
        <v>50</v>
      </c>
      <c r="R9" s="51">
        <f t="shared" si="1"/>
        <v>0.12</v>
      </c>
      <c r="S9" s="30" t="s">
        <v>147</v>
      </c>
    </row>
    <row r="10" spans="1:20" s="52" customFormat="1" ht="17.25" customHeight="1" x14ac:dyDescent="0.25">
      <c r="A10" s="27">
        <v>5</v>
      </c>
      <c r="B10" s="29" t="s">
        <v>191</v>
      </c>
      <c r="C10" s="29" t="s">
        <v>201</v>
      </c>
      <c r="D10" s="29" t="s">
        <v>203</v>
      </c>
      <c r="E10" s="25" t="s">
        <v>81</v>
      </c>
      <c r="F10" s="28">
        <v>40270</v>
      </c>
      <c r="G10" s="29" t="s">
        <v>35</v>
      </c>
      <c r="H10" s="25" t="s">
        <v>77</v>
      </c>
      <c r="I10" s="29" t="s">
        <v>136</v>
      </c>
      <c r="J10" s="25">
        <v>11</v>
      </c>
      <c r="K10" s="25">
        <v>6</v>
      </c>
      <c r="L10" s="25"/>
      <c r="M10" s="31" t="s">
        <v>55</v>
      </c>
      <c r="N10" s="31" t="s">
        <v>94</v>
      </c>
      <c r="O10" s="38"/>
      <c r="P10" s="31">
        <f t="shared" si="0"/>
        <v>3</v>
      </c>
      <c r="Q10" s="38">
        <v>90</v>
      </c>
      <c r="R10" s="51">
        <f t="shared" si="1"/>
        <v>3.3333333333333333E-2</v>
      </c>
      <c r="S10" s="67" t="s">
        <v>154</v>
      </c>
    </row>
    <row r="11" spans="1:20" s="52" customFormat="1" ht="17.25" customHeight="1" x14ac:dyDescent="0.25">
      <c r="A11" s="27">
        <v>6</v>
      </c>
      <c r="B11" s="31" t="s">
        <v>178</v>
      </c>
      <c r="C11" s="49" t="s">
        <v>199</v>
      </c>
      <c r="D11" s="31" t="s">
        <v>221</v>
      </c>
      <c r="E11" s="25" t="s">
        <v>81</v>
      </c>
      <c r="F11" s="28">
        <v>40240</v>
      </c>
      <c r="G11" s="29" t="s">
        <v>35</v>
      </c>
      <c r="H11" s="25" t="s">
        <v>77</v>
      </c>
      <c r="I11" s="27" t="s">
        <v>136</v>
      </c>
      <c r="J11" s="50">
        <v>11</v>
      </c>
      <c r="K11" s="25">
        <v>6</v>
      </c>
      <c r="L11" s="25"/>
      <c r="M11" s="31" t="s">
        <v>55</v>
      </c>
      <c r="N11" s="31" t="s">
        <v>91</v>
      </c>
      <c r="O11" s="38"/>
      <c r="P11" s="31">
        <f t="shared" si="0"/>
        <v>4</v>
      </c>
      <c r="Q11" s="38">
        <v>90</v>
      </c>
      <c r="R11" s="51">
        <f t="shared" si="1"/>
        <v>4.4444444444444446E-2</v>
      </c>
      <c r="S11" s="64" t="s">
        <v>154</v>
      </c>
    </row>
    <row r="12" spans="1:20" s="52" customFormat="1" ht="17.25" customHeight="1" x14ac:dyDescent="0.25">
      <c r="A12" s="27">
        <v>7</v>
      </c>
      <c r="B12" s="29" t="s">
        <v>182</v>
      </c>
      <c r="C12" s="29" t="s">
        <v>177</v>
      </c>
      <c r="D12" s="29" t="s">
        <v>252</v>
      </c>
      <c r="E12" s="25" t="s">
        <v>81</v>
      </c>
      <c r="F12" s="28">
        <v>40300</v>
      </c>
      <c r="G12" s="29" t="s">
        <v>35</v>
      </c>
      <c r="H12" s="25" t="s">
        <v>77</v>
      </c>
      <c r="I12" s="29" t="s">
        <v>136</v>
      </c>
      <c r="J12" s="25">
        <v>11</v>
      </c>
      <c r="K12" s="25">
        <v>6</v>
      </c>
      <c r="L12" s="25"/>
      <c r="M12" s="31" t="s">
        <v>55</v>
      </c>
      <c r="N12" s="31" t="s">
        <v>95</v>
      </c>
      <c r="O12" s="38"/>
      <c r="P12" s="31">
        <f t="shared" si="0"/>
        <v>0</v>
      </c>
      <c r="Q12" s="38">
        <v>90</v>
      </c>
      <c r="R12" s="51">
        <f t="shared" si="1"/>
        <v>0</v>
      </c>
      <c r="S12" s="30" t="s">
        <v>154</v>
      </c>
    </row>
    <row r="13" spans="1:20" s="52" customFormat="1" ht="17.25" customHeight="1" x14ac:dyDescent="0.25">
      <c r="A13" s="27">
        <v>8</v>
      </c>
      <c r="B13" s="29" t="s">
        <v>231</v>
      </c>
      <c r="C13" s="29" t="s">
        <v>232</v>
      </c>
      <c r="D13" s="29" t="s">
        <v>196</v>
      </c>
      <c r="E13" s="25" t="s">
        <v>79</v>
      </c>
      <c r="F13" s="28">
        <v>40443</v>
      </c>
      <c r="G13" s="29" t="s">
        <v>35</v>
      </c>
      <c r="H13" s="25" t="s">
        <v>77</v>
      </c>
      <c r="I13" s="29" t="s">
        <v>136</v>
      </c>
      <c r="J13" s="25">
        <v>11</v>
      </c>
      <c r="K13" s="25">
        <v>6</v>
      </c>
      <c r="L13" s="25"/>
      <c r="M13" s="31" t="s">
        <v>55</v>
      </c>
      <c r="N13" s="31" t="s">
        <v>94</v>
      </c>
      <c r="O13" s="38"/>
      <c r="P13" s="31">
        <f t="shared" si="0"/>
        <v>3</v>
      </c>
      <c r="Q13" s="38">
        <v>90</v>
      </c>
      <c r="R13" s="51">
        <f t="shared" si="1"/>
        <v>3.3333333333333333E-2</v>
      </c>
      <c r="S13" s="30" t="s">
        <v>154</v>
      </c>
    </row>
    <row r="14" spans="1:20" s="52" customFormat="1" ht="17.25" customHeight="1" x14ac:dyDescent="0.25">
      <c r="A14" s="27">
        <v>9</v>
      </c>
      <c r="B14" s="29" t="s">
        <v>253</v>
      </c>
      <c r="C14" s="29" t="s">
        <v>204</v>
      </c>
      <c r="D14" s="29" t="s">
        <v>251</v>
      </c>
      <c r="E14" s="25" t="s">
        <v>79</v>
      </c>
      <c r="F14" s="41">
        <v>40289</v>
      </c>
      <c r="G14" s="29" t="s">
        <v>35</v>
      </c>
      <c r="H14" s="25" t="s">
        <v>77</v>
      </c>
      <c r="I14" s="27" t="s">
        <v>136</v>
      </c>
      <c r="J14" s="25">
        <v>11</v>
      </c>
      <c r="K14" s="42">
        <v>6</v>
      </c>
      <c r="L14" s="25"/>
      <c r="M14" s="31" t="s">
        <v>55</v>
      </c>
      <c r="N14" s="31" t="s">
        <v>94</v>
      </c>
      <c r="O14" s="38"/>
      <c r="P14" s="31">
        <f t="shared" si="0"/>
        <v>3</v>
      </c>
      <c r="Q14" s="38">
        <v>90</v>
      </c>
      <c r="R14" s="51">
        <f t="shared" si="1"/>
        <v>3.3333333333333333E-2</v>
      </c>
      <c r="S14" s="35" t="s">
        <v>154</v>
      </c>
    </row>
    <row r="15" spans="1:20" s="52" customFormat="1" ht="17.25" customHeight="1" x14ac:dyDescent="0.25">
      <c r="A15" s="27">
        <v>10</v>
      </c>
      <c r="B15" s="31" t="s">
        <v>179</v>
      </c>
      <c r="C15" s="31" t="s">
        <v>185</v>
      </c>
      <c r="D15" s="49" t="s">
        <v>213</v>
      </c>
      <c r="E15" s="25" t="s">
        <v>81</v>
      </c>
      <c r="F15" s="28">
        <v>39990</v>
      </c>
      <c r="G15" s="29" t="s">
        <v>35</v>
      </c>
      <c r="H15" s="25" t="s">
        <v>77</v>
      </c>
      <c r="I15" s="27" t="s">
        <v>136</v>
      </c>
      <c r="J15" s="50">
        <v>11</v>
      </c>
      <c r="K15" s="25">
        <v>7</v>
      </c>
      <c r="L15" s="25"/>
      <c r="M15" s="31" t="s">
        <v>55</v>
      </c>
      <c r="N15" s="31" t="s">
        <v>94</v>
      </c>
      <c r="O15" s="38"/>
      <c r="P15" s="31">
        <f>N15+O15</f>
        <v>3</v>
      </c>
      <c r="Q15" s="38">
        <v>33</v>
      </c>
      <c r="R15" s="51">
        <f>P15/Q15</f>
        <v>9.0909090909090912E-2</v>
      </c>
      <c r="S15" s="64" t="s">
        <v>148</v>
      </c>
    </row>
    <row r="16" spans="1:20" s="52" customFormat="1" ht="17.25" customHeight="1" x14ac:dyDescent="0.25">
      <c r="A16" s="27">
        <v>11</v>
      </c>
      <c r="B16" s="31" t="s">
        <v>242</v>
      </c>
      <c r="C16" s="31" t="s">
        <v>187</v>
      </c>
      <c r="D16" s="49" t="s">
        <v>238</v>
      </c>
      <c r="E16" s="25" t="s">
        <v>79</v>
      </c>
      <c r="F16" s="28">
        <v>40063</v>
      </c>
      <c r="G16" s="29" t="s">
        <v>35</v>
      </c>
      <c r="H16" s="25" t="s">
        <v>77</v>
      </c>
      <c r="I16" s="27" t="s">
        <v>136</v>
      </c>
      <c r="J16" s="50">
        <v>11</v>
      </c>
      <c r="K16" s="25">
        <v>7</v>
      </c>
      <c r="L16" s="25"/>
      <c r="M16" s="31" t="s">
        <v>55</v>
      </c>
      <c r="N16" s="31" t="s">
        <v>93</v>
      </c>
      <c r="O16" s="38"/>
      <c r="P16" s="31">
        <f t="shared" si="0"/>
        <v>6</v>
      </c>
      <c r="Q16" s="38">
        <v>33</v>
      </c>
      <c r="R16" s="51">
        <f t="shared" si="1"/>
        <v>0.18181818181818182</v>
      </c>
      <c r="S16" s="31" t="s">
        <v>148</v>
      </c>
    </row>
    <row r="17" spans="1:19" s="52" customFormat="1" ht="17.25" customHeight="1" x14ac:dyDescent="0.25">
      <c r="A17" s="27">
        <v>12</v>
      </c>
      <c r="B17" s="29" t="s">
        <v>240</v>
      </c>
      <c r="C17" s="29" t="s">
        <v>243</v>
      </c>
      <c r="D17" s="29" t="s">
        <v>244</v>
      </c>
      <c r="E17" s="25" t="s">
        <v>81</v>
      </c>
      <c r="F17" s="28">
        <v>39958</v>
      </c>
      <c r="G17" s="29" t="s">
        <v>35</v>
      </c>
      <c r="H17" s="25" t="s">
        <v>77</v>
      </c>
      <c r="I17" s="29" t="s">
        <v>136</v>
      </c>
      <c r="J17" s="25">
        <v>11</v>
      </c>
      <c r="K17" s="25">
        <v>7</v>
      </c>
      <c r="L17" s="25"/>
      <c r="M17" s="31" t="s">
        <v>55</v>
      </c>
      <c r="N17" s="31" t="s">
        <v>70</v>
      </c>
      <c r="O17" s="38"/>
      <c r="P17" s="31">
        <f t="shared" si="0"/>
        <v>8</v>
      </c>
      <c r="Q17" s="38">
        <v>33</v>
      </c>
      <c r="R17" s="51">
        <f t="shared" si="1"/>
        <v>0.24242424242424243</v>
      </c>
      <c r="S17" s="30" t="s">
        <v>148</v>
      </c>
    </row>
    <row r="18" spans="1:19" s="52" customFormat="1" ht="17.25" customHeight="1" x14ac:dyDescent="0.25">
      <c r="A18" s="27">
        <v>13</v>
      </c>
      <c r="B18" s="31" t="s">
        <v>233</v>
      </c>
      <c r="C18" s="49" t="s">
        <v>197</v>
      </c>
      <c r="D18" s="31" t="s">
        <v>17</v>
      </c>
      <c r="E18" s="25" t="s">
        <v>79</v>
      </c>
      <c r="F18" s="28" t="s">
        <v>245</v>
      </c>
      <c r="G18" s="29" t="s">
        <v>35</v>
      </c>
      <c r="H18" s="25" t="s">
        <v>77</v>
      </c>
      <c r="I18" s="27" t="s">
        <v>136</v>
      </c>
      <c r="J18" s="50">
        <v>11</v>
      </c>
      <c r="K18" s="25">
        <v>7</v>
      </c>
      <c r="L18" s="25"/>
      <c r="M18" s="31" t="s">
        <v>55</v>
      </c>
      <c r="N18" s="31" t="s">
        <v>96</v>
      </c>
      <c r="O18" s="38"/>
      <c r="P18" s="31">
        <f t="shared" si="0"/>
        <v>9.5</v>
      </c>
      <c r="Q18" s="38">
        <v>33</v>
      </c>
      <c r="R18" s="51">
        <f t="shared" si="1"/>
        <v>0.2878787878787879</v>
      </c>
      <c r="S18" s="31" t="s">
        <v>148</v>
      </c>
    </row>
    <row r="19" spans="1:19" s="52" customFormat="1" ht="17.25" customHeight="1" x14ac:dyDescent="0.25">
      <c r="A19" s="27">
        <v>14</v>
      </c>
      <c r="B19" s="38" t="s">
        <v>36</v>
      </c>
      <c r="C19" s="38" t="s">
        <v>184</v>
      </c>
      <c r="D19" s="38" t="s">
        <v>1</v>
      </c>
      <c r="E19" s="25" t="s">
        <v>79</v>
      </c>
      <c r="F19" s="28">
        <v>40008</v>
      </c>
      <c r="G19" s="29" t="s">
        <v>35</v>
      </c>
      <c r="H19" s="25" t="s">
        <v>77</v>
      </c>
      <c r="I19" s="27" t="s">
        <v>136</v>
      </c>
      <c r="J19" s="25">
        <v>11</v>
      </c>
      <c r="K19" s="25">
        <v>7</v>
      </c>
      <c r="L19" s="25"/>
      <c r="M19" s="31" t="s">
        <v>55</v>
      </c>
      <c r="N19" s="31" t="s">
        <v>87</v>
      </c>
      <c r="O19" s="38"/>
      <c r="P19" s="31">
        <f t="shared" si="0"/>
        <v>1</v>
      </c>
      <c r="Q19" s="38">
        <v>33</v>
      </c>
      <c r="R19" s="51">
        <f t="shared" si="1"/>
        <v>3.0303030303030304E-2</v>
      </c>
      <c r="S19" s="36" t="s">
        <v>148</v>
      </c>
    </row>
    <row r="20" spans="1:19" s="52" customFormat="1" ht="17.25" customHeight="1" x14ac:dyDescent="0.25">
      <c r="A20" s="27">
        <v>15</v>
      </c>
      <c r="B20" s="26" t="s">
        <v>237</v>
      </c>
      <c r="C20" s="31" t="s">
        <v>217</v>
      </c>
      <c r="D20" s="31" t="s">
        <v>246</v>
      </c>
      <c r="E20" s="25" t="s">
        <v>79</v>
      </c>
      <c r="F20" s="53">
        <v>40052</v>
      </c>
      <c r="G20" s="29" t="s">
        <v>35</v>
      </c>
      <c r="H20" s="25" t="s">
        <v>77</v>
      </c>
      <c r="I20" s="27" t="s">
        <v>136</v>
      </c>
      <c r="J20" s="25">
        <v>11</v>
      </c>
      <c r="K20" s="25">
        <v>7</v>
      </c>
      <c r="L20" s="25"/>
      <c r="M20" s="31" t="s">
        <v>55</v>
      </c>
      <c r="N20" s="31" t="s">
        <v>96</v>
      </c>
      <c r="O20" s="38"/>
      <c r="P20" s="31">
        <f t="shared" si="0"/>
        <v>9.5</v>
      </c>
      <c r="Q20" s="38">
        <v>33</v>
      </c>
      <c r="R20" s="51">
        <f t="shared" si="1"/>
        <v>0.2878787878787879</v>
      </c>
      <c r="S20" s="35" t="s">
        <v>148</v>
      </c>
    </row>
    <row r="21" spans="1:19" s="52" customFormat="1" ht="17.25" customHeight="1" x14ac:dyDescent="0.25">
      <c r="A21" s="27">
        <v>16</v>
      </c>
      <c r="B21" s="31" t="s">
        <v>230</v>
      </c>
      <c r="C21" s="31" t="s">
        <v>176</v>
      </c>
      <c r="D21" s="31" t="s">
        <v>206</v>
      </c>
      <c r="E21" s="25" t="s">
        <v>79</v>
      </c>
      <c r="F21" s="28">
        <v>39859</v>
      </c>
      <c r="G21" s="29" t="s">
        <v>35</v>
      </c>
      <c r="H21" s="25" t="s">
        <v>77</v>
      </c>
      <c r="I21" s="27" t="s">
        <v>136</v>
      </c>
      <c r="J21" s="25">
        <v>11</v>
      </c>
      <c r="K21" s="25">
        <v>7</v>
      </c>
      <c r="L21" s="25"/>
      <c r="M21" s="31" t="s">
        <v>55</v>
      </c>
      <c r="N21" s="31" t="s">
        <v>89</v>
      </c>
      <c r="O21" s="38"/>
      <c r="P21" s="31">
        <f t="shared" si="0"/>
        <v>2</v>
      </c>
      <c r="Q21" s="38">
        <v>33</v>
      </c>
      <c r="R21" s="51">
        <f t="shared" si="1"/>
        <v>6.0606060606060608E-2</v>
      </c>
      <c r="S21" s="31" t="s">
        <v>148</v>
      </c>
    </row>
    <row r="22" spans="1:19" s="52" customFormat="1" ht="17.25" customHeight="1" x14ac:dyDescent="0.25">
      <c r="A22" s="27">
        <v>17</v>
      </c>
      <c r="B22" s="29" t="s">
        <v>239</v>
      </c>
      <c r="C22" s="29" t="s">
        <v>220</v>
      </c>
      <c r="D22" s="29" t="s">
        <v>1</v>
      </c>
      <c r="E22" s="25" t="s">
        <v>79</v>
      </c>
      <c r="F22" s="28">
        <v>40098</v>
      </c>
      <c r="G22" s="29" t="s">
        <v>35</v>
      </c>
      <c r="H22" s="25" t="s">
        <v>77</v>
      </c>
      <c r="I22" s="29" t="s">
        <v>136</v>
      </c>
      <c r="J22" s="25">
        <v>11</v>
      </c>
      <c r="K22" s="25">
        <v>7</v>
      </c>
      <c r="L22" s="25"/>
      <c r="M22" s="31" t="s">
        <v>55</v>
      </c>
      <c r="N22" s="31" t="s">
        <v>85</v>
      </c>
      <c r="O22" s="38"/>
      <c r="P22" s="31">
        <f t="shared" si="0"/>
        <v>11</v>
      </c>
      <c r="Q22" s="38">
        <v>33</v>
      </c>
      <c r="R22" s="51">
        <f t="shared" si="1"/>
        <v>0.33333333333333331</v>
      </c>
      <c r="S22" s="30" t="s">
        <v>148</v>
      </c>
    </row>
    <row r="23" spans="1:19" s="52" customFormat="1" ht="17.25" customHeight="1" x14ac:dyDescent="0.25">
      <c r="A23" s="27">
        <v>18</v>
      </c>
      <c r="B23" s="26" t="s">
        <v>241</v>
      </c>
      <c r="C23" s="31" t="s">
        <v>202</v>
      </c>
      <c r="D23" s="31" t="s">
        <v>236</v>
      </c>
      <c r="E23" s="25" t="s">
        <v>81</v>
      </c>
      <c r="F23" s="53">
        <v>39938</v>
      </c>
      <c r="G23" s="29" t="s">
        <v>35</v>
      </c>
      <c r="H23" s="25" t="s">
        <v>77</v>
      </c>
      <c r="I23" s="27" t="s">
        <v>136</v>
      </c>
      <c r="J23" s="25">
        <v>11</v>
      </c>
      <c r="K23" s="25">
        <v>7</v>
      </c>
      <c r="L23" s="25"/>
      <c r="M23" s="31" t="s">
        <v>55</v>
      </c>
      <c r="N23" s="31" t="s">
        <v>94</v>
      </c>
      <c r="O23" s="38"/>
      <c r="P23" s="31">
        <f t="shared" si="0"/>
        <v>3</v>
      </c>
      <c r="Q23" s="38">
        <v>33</v>
      </c>
      <c r="R23" s="51">
        <f t="shared" si="1"/>
        <v>9.0909090909090912E-2</v>
      </c>
      <c r="S23" s="35" t="s">
        <v>148</v>
      </c>
    </row>
    <row r="24" spans="1:19" s="52" customFormat="1" ht="17.25" customHeight="1" x14ac:dyDescent="0.25">
      <c r="A24" s="27">
        <v>19</v>
      </c>
      <c r="B24" s="31" t="s">
        <v>36</v>
      </c>
      <c r="C24" s="31" t="s">
        <v>186</v>
      </c>
      <c r="D24" s="31" t="s">
        <v>213</v>
      </c>
      <c r="E24" s="25" t="s">
        <v>81</v>
      </c>
      <c r="F24" s="28">
        <v>39719</v>
      </c>
      <c r="G24" s="29" t="s">
        <v>35</v>
      </c>
      <c r="H24" s="25" t="s">
        <v>77</v>
      </c>
      <c r="I24" s="27" t="s">
        <v>136</v>
      </c>
      <c r="J24" s="25">
        <v>11</v>
      </c>
      <c r="K24" s="25">
        <v>8</v>
      </c>
      <c r="L24" s="25"/>
      <c r="M24" s="31" t="s">
        <v>140</v>
      </c>
      <c r="N24" s="31" t="s">
        <v>183</v>
      </c>
      <c r="O24" s="38"/>
      <c r="P24" s="31">
        <f t="shared" si="0"/>
        <v>20.5</v>
      </c>
      <c r="Q24" s="38">
        <v>33</v>
      </c>
      <c r="R24" s="51">
        <f t="shared" si="1"/>
        <v>0.62121212121212122</v>
      </c>
      <c r="S24" s="31" t="s">
        <v>148</v>
      </c>
    </row>
    <row r="25" spans="1:19" s="52" customFormat="1" ht="17.25" customHeight="1" x14ac:dyDescent="0.25">
      <c r="A25" s="27">
        <v>20</v>
      </c>
      <c r="B25" s="26" t="s">
        <v>117</v>
      </c>
      <c r="C25" s="31" t="s">
        <v>192</v>
      </c>
      <c r="D25" s="31" t="s">
        <v>20</v>
      </c>
      <c r="E25" s="25" t="s">
        <v>81</v>
      </c>
      <c r="F25" s="53">
        <v>39626</v>
      </c>
      <c r="G25" s="63" t="s">
        <v>35</v>
      </c>
      <c r="H25" s="25" t="s">
        <v>77</v>
      </c>
      <c r="I25" s="27" t="s">
        <v>136</v>
      </c>
      <c r="J25" s="25">
        <v>11</v>
      </c>
      <c r="K25" s="25">
        <v>8</v>
      </c>
      <c r="L25" s="25"/>
      <c r="M25" s="31" t="s">
        <v>55</v>
      </c>
      <c r="N25" s="31" t="s">
        <v>82</v>
      </c>
      <c r="O25" s="38"/>
      <c r="P25" s="31">
        <f t="shared" si="0"/>
        <v>13</v>
      </c>
      <c r="Q25" s="38">
        <v>33</v>
      </c>
      <c r="R25" s="51">
        <f t="shared" si="1"/>
        <v>0.39393939393939392</v>
      </c>
      <c r="S25" s="35" t="s">
        <v>148</v>
      </c>
    </row>
    <row r="26" spans="1:19" s="52" customFormat="1" ht="17.25" customHeight="1" x14ac:dyDescent="0.25">
      <c r="A26" s="27">
        <v>21</v>
      </c>
      <c r="B26" s="29" t="s">
        <v>34</v>
      </c>
      <c r="C26" s="29" t="s">
        <v>184</v>
      </c>
      <c r="D26" s="29" t="s">
        <v>227</v>
      </c>
      <c r="E26" s="25" t="s">
        <v>79</v>
      </c>
      <c r="F26" s="28">
        <v>39534</v>
      </c>
      <c r="G26" s="29" t="s">
        <v>35</v>
      </c>
      <c r="H26" s="25" t="s">
        <v>77</v>
      </c>
      <c r="I26" s="29" t="s">
        <v>136</v>
      </c>
      <c r="J26" s="25">
        <v>11</v>
      </c>
      <c r="K26" s="25">
        <v>8</v>
      </c>
      <c r="L26" s="25"/>
      <c r="M26" s="31" t="s">
        <v>55</v>
      </c>
      <c r="N26" s="31" t="s">
        <v>200</v>
      </c>
      <c r="O26" s="38"/>
      <c r="P26" s="31">
        <f t="shared" si="0"/>
        <v>12.5</v>
      </c>
      <c r="Q26" s="38">
        <v>33</v>
      </c>
      <c r="R26" s="51">
        <f t="shared" si="1"/>
        <v>0.37878787878787878</v>
      </c>
      <c r="S26" s="30" t="s">
        <v>148</v>
      </c>
    </row>
    <row r="27" spans="1:19" s="52" customFormat="1" ht="17.25" customHeight="1" x14ac:dyDescent="0.25">
      <c r="A27" s="27">
        <v>22</v>
      </c>
      <c r="B27" s="38" t="s">
        <v>116</v>
      </c>
      <c r="C27" s="38" t="s">
        <v>180</v>
      </c>
      <c r="D27" s="66" t="s">
        <v>209</v>
      </c>
      <c r="E27" s="25" t="s">
        <v>79</v>
      </c>
      <c r="F27" s="28">
        <v>39149</v>
      </c>
      <c r="G27" s="63" t="s">
        <v>35</v>
      </c>
      <c r="H27" s="25" t="s">
        <v>77</v>
      </c>
      <c r="I27" s="27" t="s">
        <v>136</v>
      </c>
      <c r="J27" s="25">
        <v>11</v>
      </c>
      <c r="K27" s="25">
        <v>9</v>
      </c>
      <c r="L27" s="25"/>
      <c r="M27" s="31" t="s">
        <v>55</v>
      </c>
      <c r="N27" s="31" t="s">
        <v>88</v>
      </c>
      <c r="O27" s="38"/>
      <c r="P27" s="31">
        <f t="shared" si="0"/>
        <v>19</v>
      </c>
      <c r="Q27" s="38">
        <v>46</v>
      </c>
      <c r="R27" s="51">
        <f t="shared" si="1"/>
        <v>0.41304347826086957</v>
      </c>
      <c r="S27" s="36" t="s">
        <v>148</v>
      </c>
    </row>
    <row r="28" spans="1:19" s="52" customFormat="1" ht="17.25" customHeight="1" x14ac:dyDescent="0.25">
      <c r="A28" s="27">
        <v>23</v>
      </c>
      <c r="B28" s="31" t="s">
        <v>229</v>
      </c>
      <c r="C28" s="64" t="s">
        <v>198</v>
      </c>
      <c r="D28" s="65" t="s">
        <v>213</v>
      </c>
      <c r="E28" s="25" t="s">
        <v>81</v>
      </c>
      <c r="F28" s="28">
        <v>39308</v>
      </c>
      <c r="G28" s="63" t="s">
        <v>35</v>
      </c>
      <c r="H28" s="25" t="s">
        <v>77</v>
      </c>
      <c r="I28" s="27" t="s">
        <v>136</v>
      </c>
      <c r="J28" s="50">
        <v>11</v>
      </c>
      <c r="K28" s="25">
        <v>9</v>
      </c>
      <c r="L28" s="25"/>
      <c r="M28" s="31" t="s">
        <v>55</v>
      </c>
      <c r="N28" s="31" t="s">
        <v>193</v>
      </c>
      <c r="O28" s="38"/>
      <c r="P28" s="31">
        <f t="shared" si="0"/>
        <v>17.5</v>
      </c>
      <c r="Q28" s="38">
        <v>46</v>
      </c>
      <c r="R28" s="51">
        <f t="shared" si="1"/>
        <v>0.38043478260869568</v>
      </c>
      <c r="S28" s="31" t="s">
        <v>148</v>
      </c>
    </row>
    <row r="29" spans="1:19" s="52" customFormat="1" ht="17.25" customHeight="1" x14ac:dyDescent="0.25">
      <c r="A29" s="27">
        <v>24</v>
      </c>
      <c r="B29" s="29" t="s">
        <v>248</v>
      </c>
      <c r="C29" s="63" t="s">
        <v>194</v>
      </c>
      <c r="D29" s="63" t="s">
        <v>250</v>
      </c>
      <c r="E29" s="25" t="s">
        <v>79</v>
      </c>
      <c r="F29" s="28">
        <v>39123</v>
      </c>
      <c r="G29" s="63" t="s">
        <v>35</v>
      </c>
      <c r="H29" s="25" t="s">
        <v>77</v>
      </c>
      <c r="I29" s="29" t="s">
        <v>136</v>
      </c>
      <c r="J29" s="25">
        <v>11</v>
      </c>
      <c r="K29" s="25">
        <v>9</v>
      </c>
      <c r="L29" s="25"/>
      <c r="M29" s="31" t="s">
        <v>55</v>
      </c>
      <c r="N29" s="31" t="s">
        <v>91</v>
      </c>
      <c r="O29" s="38"/>
      <c r="P29" s="31">
        <f t="shared" si="0"/>
        <v>4</v>
      </c>
      <c r="Q29" s="38">
        <v>46</v>
      </c>
      <c r="R29" s="51">
        <f t="shared" si="1"/>
        <v>8.6956521739130432E-2</v>
      </c>
      <c r="S29" s="30" t="s">
        <v>148</v>
      </c>
    </row>
    <row r="30" spans="1:19" s="52" customFormat="1" ht="17.25" customHeight="1" x14ac:dyDescent="0.25">
      <c r="A30" s="27">
        <v>25</v>
      </c>
      <c r="B30" s="31" t="s">
        <v>249</v>
      </c>
      <c r="C30" s="31" t="s">
        <v>173</v>
      </c>
      <c r="D30" s="49" t="s">
        <v>228</v>
      </c>
      <c r="E30" s="25" t="s">
        <v>79</v>
      </c>
      <c r="F30" s="28">
        <v>39119</v>
      </c>
      <c r="G30" s="63" t="s">
        <v>35</v>
      </c>
      <c r="H30" s="25" t="s">
        <v>77</v>
      </c>
      <c r="I30" s="27" t="s">
        <v>136</v>
      </c>
      <c r="J30" s="50">
        <v>11</v>
      </c>
      <c r="K30" s="25">
        <v>9</v>
      </c>
      <c r="L30" s="25"/>
      <c r="M30" s="31" t="s">
        <v>140</v>
      </c>
      <c r="N30" s="31" t="s">
        <v>102</v>
      </c>
      <c r="O30" s="38"/>
      <c r="P30" s="31">
        <f t="shared" si="0"/>
        <v>28</v>
      </c>
      <c r="Q30" s="38">
        <v>46</v>
      </c>
      <c r="R30" s="51">
        <f t="shared" si="1"/>
        <v>0.60869565217391308</v>
      </c>
      <c r="S30" s="31" t="s">
        <v>148</v>
      </c>
    </row>
    <row r="31" spans="1:19" s="52" customFormat="1" ht="17.25" customHeight="1" x14ac:dyDescent="0.25">
      <c r="A31" s="27">
        <v>26</v>
      </c>
      <c r="B31" s="29" t="s">
        <v>247</v>
      </c>
      <c r="C31" s="29" t="s">
        <v>184</v>
      </c>
      <c r="D31" s="63" t="s">
        <v>196</v>
      </c>
      <c r="E31" s="25" t="s">
        <v>79</v>
      </c>
      <c r="F31" s="41">
        <v>39350</v>
      </c>
      <c r="G31" s="63" t="s">
        <v>35</v>
      </c>
      <c r="H31" s="25" t="s">
        <v>77</v>
      </c>
      <c r="I31" s="27" t="s">
        <v>136</v>
      </c>
      <c r="J31" s="25">
        <v>11</v>
      </c>
      <c r="K31" s="42">
        <v>9</v>
      </c>
      <c r="L31" s="25"/>
      <c r="M31" s="31" t="s">
        <v>55</v>
      </c>
      <c r="N31" s="31" t="s">
        <v>70</v>
      </c>
      <c r="O31" s="38"/>
      <c r="P31" s="31">
        <f t="shared" si="0"/>
        <v>8</v>
      </c>
      <c r="Q31" s="38">
        <v>46</v>
      </c>
      <c r="R31" s="51">
        <f t="shared" si="1"/>
        <v>0.17391304347826086</v>
      </c>
      <c r="S31" s="35" t="s">
        <v>148</v>
      </c>
    </row>
    <row r="32" spans="1:19" s="52" customFormat="1" ht="17.25" customHeight="1" x14ac:dyDescent="0.25">
      <c r="A32" s="27"/>
      <c r="B32" s="29"/>
      <c r="C32" s="29"/>
      <c r="D32" s="29"/>
      <c r="E32" s="25"/>
      <c r="F32" s="41"/>
      <c r="G32" s="29"/>
      <c r="H32" s="25"/>
      <c r="I32" s="27"/>
      <c r="J32" s="25"/>
      <c r="K32" s="42"/>
      <c r="L32" s="25"/>
      <c r="M32" s="31"/>
      <c r="N32" s="31"/>
      <c r="O32" s="38"/>
      <c r="P32" s="31">
        <f t="shared" si="0"/>
        <v>0</v>
      </c>
      <c r="Q32" s="38"/>
      <c r="R32" s="51" t="e">
        <f t="shared" si="1"/>
        <v>#DIV/0!</v>
      </c>
      <c r="S32" s="35"/>
    </row>
    <row r="33" spans="1:19" s="52" customFormat="1" ht="17.25" customHeight="1" x14ac:dyDescent="0.25">
      <c r="A33" s="27"/>
      <c r="B33" s="31"/>
      <c r="C33" s="31"/>
      <c r="D33" s="31"/>
      <c r="E33" s="25"/>
      <c r="F33" s="28"/>
      <c r="G33" s="29"/>
      <c r="H33" s="25"/>
      <c r="I33" s="32"/>
      <c r="J33" s="25"/>
      <c r="K33" s="25"/>
      <c r="L33" s="25"/>
      <c r="M33" s="31"/>
      <c r="N33" s="31"/>
      <c r="O33" s="38"/>
      <c r="P33" s="31">
        <f t="shared" si="0"/>
        <v>0</v>
      </c>
      <c r="Q33" s="38"/>
      <c r="R33" s="51" t="e">
        <f t="shared" si="1"/>
        <v>#DIV/0!</v>
      </c>
      <c r="S33" s="35"/>
    </row>
    <row r="34" spans="1:19" s="52" customFormat="1" ht="17.25" customHeight="1" x14ac:dyDescent="0.25">
      <c r="A34" s="27"/>
      <c r="B34" s="29"/>
      <c r="C34" s="29"/>
      <c r="D34" s="29"/>
      <c r="E34" s="25"/>
      <c r="F34" s="41"/>
      <c r="G34" s="29"/>
      <c r="H34" s="25"/>
      <c r="I34" s="27"/>
      <c r="J34" s="25"/>
      <c r="K34" s="42"/>
      <c r="L34" s="25"/>
      <c r="M34" s="31"/>
      <c r="N34" s="31"/>
      <c r="O34" s="38"/>
      <c r="P34" s="31">
        <f t="shared" si="0"/>
        <v>0</v>
      </c>
      <c r="Q34" s="38"/>
      <c r="R34" s="51" t="e">
        <f t="shared" si="1"/>
        <v>#DIV/0!</v>
      </c>
      <c r="S34" s="35"/>
    </row>
    <row r="35" spans="1:19" s="52" customFormat="1" ht="17.25" customHeight="1" x14ac:dyDescent="0.25">
      <c r="A35" s="27"/>
      <c r="B35" s="43"/>
      <c r="C35" s="40"/>
      <c r="D35" s="40"/>
      <c r="E35" s="25"/>
      <c r="F35" s="41"/>
      <c r="G35" s="29"/>
      <c r="H35" s="25"/>
      <c r="I35" s="32"/>
      <c r="J35" s="25"/>
      <c r="K35" s="25"/>
      <c r="L35" s="25"/>
      <c r="M35" s="31"/>
      <c r="N35" s="31"/>
      <c r="O35" s="38"/>
      <c r="P35" s="31">
        <f t="shared" ref="P35:P73" si="2">N35+O35</f>
        <v>0</v>
      </c>
      <c r="Q35" s="38"/>
      <c r="R35" s="51" t="e">
        <f t="shared" ref="R35:R73" si="3">P35/Q35</f>
        <v>#DIV/0!</v>
      </c>
      <c r="S35" s="30"/>
    </row>
    <row r="36" spans="1:19" s="52" customFormat="1" ht="17.25" customHeight="1" x14ac:dyDescent="0.25">
      <c r="A36" s="27"/>
      <c r="B36" s="31"/>
      <c r="C36" s="31"/>
      <c r="D36" s="49"/>
      <c r="E36" s="25"/>
      <c r="F36" s="28"/>
      <c r="G36" s="29"/>
      <c r="H36" s="25"/>
      <c r="I36" s="27"/>
      <c r="J36" s="50"/>
      <c r="K36" s="25"/>
      <c r="L36" s="25"/>
      <c r="M36" s="31"/>
      <c r="N36" s="31"/>
      <c r="O36" s="38"/>
      <c r="P36" s="31">
        <f t="shared" si="2"/>
        <v>0</v>
      </c>
      <c r="Q36" s="38"/>
      <c r="R36" s="51" t="e">
        <f t="shared" si="3"/>
        <v>#DIV/0!</v>
      </c>
      <c r="S36" s="31"/>
    </row>
    <row r="37" spans="1:19" s="52" customFormat="1" ht="17.25" customHeight="1" x14ac:dyDescent="0.25">
      <c r="A37" s="27"/>
      <c r="B37" s="31"/>
      <c r="C37" s="31"/>
      <c r="D37" s="31"/>
      <c r="E37" s="25"/>
      <c r="F37" s="28"/>
      <c r="G37" s="29"/>
      <c r="H37" s="25"/>
      <c r="I37" s="27"/>
      <c r="J37" s="25"/>
      <c r="K37" s="25"/>
      <c r="L37" s="25"/>
      <c r="M37" s="31"/>
      <c r="N37" s="31"/>
      <c r="O37" s="38"/>
      <c r="P37" s="31">
        <f t="shared" si="2"/>
        <v>0</v>
      </c>
      <c r="Q37" s="38"/>
      <c r="R37" s="51" t="e">
        <f t="shared" si="3"/>
        <v>#DIV/0!</v>
      </c>
      <c r="S37" s="31"/>
    </row>
    <row r="38" spans="1:19" s="52" customFormat="1" ht="17.25" customHeight="1" x14ac:dyDescent="0.25">
      <c r="A38" s="27"/>
      <c r="B38" s="31"/>
      <c r="C38" s="49"/>
      <c r="D38" s="31"/>
      <c r="E38" s="25"/>
      <c r="F38" s="28"/>
      <c r="G38" s="29"/>
      <c r="H38" s="25"/>
      <c r="I38" s="27"/>
      <c r="J38" s="50"/>
      <c r="K38" s="25"/>
      <c r="L38" s="25"/>
      <c r="M38" s="31"/>
      <c r="N38" s="31"/>
      <c r="O38" s="38"/>
      <c r="P38" s="31">
        <f t="shared" si="2"/>
        <v>0</v>
      </c>
      <c r="Q38" s="38"/>
      <c r="R38" s="51" t="e">
        <f t="shared" si="3"/>
        <v>#DIV/0!</v>
      </c>
      <c r="S38" s="31"/>
    </row>
    <row r="39" spans="1:19" s="52" customFormat="1" ht="17.25" customHeight="1" x14ac:dyDescent="0.25">
      <c r="A39" s="27"/>
      <c r="B39" s="31"/>
      <c r="C39" s="31"/>
      <c r="D39" s="31"/>
      <c r="E39" s="25"/>
      <c r="F39" s="28"/>
      <c r="G39" s="29"/>
      <c r="H39" s="25"/>
      <c r="I39" s="27"/>
      <c r="J39" s="25"/>
      <c r="K39" s="25"/>
      <c r="L39" s="25"/>
      <c r="M39" s="31"/>
      <c r="N39" s="31"/>
      <c r="O39" s="38"/>
      <c r="P39" s="31">
        <f t="shared" si="2"/>
        <v>0</v>
      </c>
      <c r="Q39" s="38"/>
      <c r="R39" s="51" t="e">
        <f t="shared" si="3"/>
        <v>#DIV/0!</v>
      </c>
      <c r="S39" s="31"/>
    </row>
    <row r="40" spans="1:19" s="52" customFormat="1" ht="17.25" customHeight="1" x14ac:dyDescent="0.25">
      <c r="A40" s="27"/>
      <c r="B40" s="43"/>
      <c r="C40" s="40"/>
      <c r="D40" s="40"/>
      <c r="E40" s="25"/>
      <c r="F40" s="41"/>
      <c r="G40" s="29"/>
      <c r="H40" s="25"/>
      <c r="I40" s="32"/>
      <c r="J40" s="25"/>
      <c r="K40" s="25"/>
      <c r="L40" s="25"/>
      <c r="M40" s="31"/>
      <c r="N40" s="31"/>
      <c r="O40" s="38"/>
      <c r="P40" s="31">
        <f t="shared" si="2"/>
        <v>0</v>
      </c>
      <c r="Q40" s="38"/>
      <c r="R40" s="51" t="e">
        <f t="shared" si="3"/>
        <v>#DIV/0!</v>
      </c>
      <c r="S40" s="30"/>
    </row>
    <row r="41" spans="1:19" s="52" customFormat="1" ht="17.25" customHeight="1" x14ac:dyDescent="0.25">
      <c r="A41" s="27"/>
      <c r="B41" s="31"/>
      <c r="C41" s="31"/>
      <c r="D41" s="49"/>
      <c r="E41" s="25"/>
      <c r="F41" s="28"/>
      <c r="G41" s="29"/>
      <c r="H41" s="25"/>
      <c r="I41" s="27"/>
      <c r="J41" s="50"/>
      <c r="K41" s="25"/>
      <c r="L41" s="25"/>
      <c r="M41" s="31"/>
      <c r="N41" s="31"/>
      <c r="O41" s="38"/>
      <c r="P41" s="31">
        <f t="shared" si="2"/>
        <v>0</v>
      </c>
      <c r="Q41" s="38"/>
      <c r="R41" s="51" t="e">
        <f t="shared" si="3"/>
        <v>#DIV/0!</v>
      </c>
      <c r="S41" s="31"/>
    </row>
    <row r="42" spans="1:19" s="52" customFormat="1" ht="17.25" customHeight="1" x14ac:dyDescent="0.25">
      <c r="A42" s="27"/>
      <c r="B42" s="31"/>
      <c r="C42" s="49"/>
      <c r="D42" s="31"/>
      <c r="E42" s="25"/>
      <c r="F42" s="28"/>
      <c r="G42" s="29"/>
      <c r="H42" s="25"/>
      <c r="I42" s="27"/>
      <c r="J42" s="50"/>
      <c r="K42" s="25"/>
      <c r="L42" s="25"/>
      <c r="M42" s="31"/>
      <c r="N42" s="31"/>
      <c r="O42" s="38"/>
      <c r="P42" s="31">
        <f t="shared" si="2"/>
        <v>0</v>
      </c>
      <c r="Q42" s="38"/>
      <c r="R42" s="51" t="e">
        <f t="shared" si="3"/>
        <v>#DIV/0!</v>
      </c>
      <c r="S42" s="31"/>
    </row>
    <row r="43" spans="1:19" s="52" customFormat="1" ht="17.25" customHeight="1" x14ac:dyDescent="0.25">
      <c r="A43" s="27"/>
      <c r="B43" s="31"/>
      <c r="C43" s="31"/>
      <c r="D43" s="31"/>
      <c r="E43" s="25"/>
      <c r="F43" s="28"/>
      <c r="G43" s="29"/>
      <c r="H43" s="25"/>
      <c r="I43" s="27"/>
      <c r="J43" s="25"/>
      <c r="K43" s="25"/>
      <c r="L43" s="25"/>
      <c r="M43" s="31"/>
      <c r="N43" s="31"/>
      <c r="O43" s="38"/>
      <c r="P43" s="31">
        <f t="shared" si="2"/>
        <v>0</v>
      </c>
      <c r="Q43" s="38"/>
      <c r="R43" s="51" t="e">
        <f t="shared" si="3"/>
        <v>#DIV/0!</v>
      </c>
      <c r="S43" s="31"/>
    </row>
    <row r="44" spans="1:19" s="52" customFormat="1" ht="17.25" customHeight="1" x14ac:dyDescent="0.25">
      <c r="A44" s="27"/>
      <c r="B44" s="26"/>
      <c r="C44" s="31"/>
      <c r="D44" s="31"/>
      <c r="E44" s="25"/>
      <c r="F44" s="53"/>
      <c r="G44" s="29"/>
      <c r="H44" s="25"/>
      <c r="I44" s="27"/>
      <c r="J44" s="25"/>
      <c r="K44" s="25"/>
      <c r="L44" s="25"/>
      <c r="M44" s="31"/>
      <c r="N44" s="31"/>
      <c r="O44" s="38"/>
      <c r="P44" s="31">
        <f t="shared" si="2"/>
        <v>0</v>
      </c>
      <c r="Q44" s="38"/>
      <c r="R44" s="51" t="e">
        <f t="shared" si="3"/>
        <v>#DIV/0!</v>
      </c>
      <c r="S44" s="35"/>
    </row>
    <row r="45" spans="1:19" s="52" customFormat="1" ht="17.25" customHeight="1" x14ac:dyDescent="0.25">
      <c r="A45" s="27"/>
      <c r="B45" s="26"/>
      <c r="C45" s="31"/>
      <c r="D45" s="31"/>
      <c r="E45" s="44"/>
      <c r="F45" s="28"/>
      <c r="G45" s="29"/>
      <c r="H45" s="28"/>
      <c r="I45" s="32"/>
      <c r="J45" s="25"/>
      <c r="K45" s="25"/>
      <c r="L45" s="25"/>
      <c r="M45" s="31"/>
      <c r="N45" s="31"/>
      <c r="O45" s="38"/>
      <c r="P45" s="31">
        <f t="shared" si="2"/>
        <v>0</v>
      </c>
      <c r="Q45" s="38"/>
      <c r="R45" s="51" t="e">
        <f t="shared" si="3"/>
        <v>#DIV/0!</v>
      </c>
      <c r="S45" s="35"/>
    </row>
    <row r="46" spans="1:19" s="52" customFormat="1" ht="17.25" customHeight="1" x14ac:dyDescent="0.25">
      <c r="A46" s="27"/>
      <c r="B46" s="26"/>
      <c r="C46" s="31"/>
      <c r="D46" s="31"/>
      <c r="E46" s="44"/>
      <c r="F46" s="28"/>
      <c r="G46" s="29"/>
      <c r="H46" s="28"/>
      <c r="I46" s="32"/>
      <c r="J46" s="25"/>
      <c r="K46" s="25"/>
      <c r="L46" s="25"/>
      <c r="M46" s="31"/>
      <c r="N46" s="31"/>
      <c r="O46" s="38"/>
      <c r="P46" s="31">
        <f t="shared" si="2"/>
        <v>0</v>
      </c>
      <c r="Q46" s="38"/>
      <c r="R46" s="51" t="e">
        <f t="shared" si="3"/>
        <v>#DIV/0!</v>
      </c>
      <c r="S46" s="35"/>
    </row>
    <row r="47" spans="1:19" s="52" customFormat="1" ht="17.25" customHeight="1" x14ac:dyDescent="0.25">
      <c r="A47" s="27"/>
      <c r="B47" s="31"/>
      <c r="C47" s="31"/>
      <c r="D47" s="49"/>
      <c r="E47" s="25"/>
      <c r="F47" s="28"/>
      <c r="G47" s="29"/>
      <c r="H47" s="25"/>
      <c r="I47" s="27"/>
      <c r="J47" s="50"/>
      <c r="K47" s="25"/>
      <c r="L47" s="25"/>
      <c r="M47" s="31"/>
      <c r="N47" s="31"/>
      <c r="O47" s="38"/>
      <c r="P47" s="31">
        <f t="shared" si="2"/>
        <v>0</v>
      </c>
      <c r="Q47" s="38"/>
      <c r="R47" s="51" t="e">
        <f t="shared" si="3"/>
        <v>#DIV/0!</v>
      </c>
      <c r="S47" s="31"/>
    </row>
    <row r="48" spans="1:19" s="52" customFormat="1" ht="17.25" customHeight="1" x14ac:dyDescent="0.25">
      <c r="A48" s="27"/>
      <c r="B48" s="29"/>
      <c r="C48" s="29"/>
      <c r="D48" s="29"/>
      <c r="E48" s="25"/>
      <c r="F48" s="28"/>
      <c r="G48" s="29"/>
      <c r="H48" s="25"/>
      <c r="I48" s="29"/>
      <c r="J48" s="25"/>
      <c r="K48" s="25"/>
      <c r="L48" s="25"/>
      <c r="M48" s="31"/>
      <c r="N48" s="31"/>
      <c r="O48" s="38"/>
      <c r="P48" s="31">
        <f t="shared" si="2"/>
        <v>0</v>
      </c>
      <c r="Q48" s="38"/>
      <c r="R48" s="51" t="e">
        <f t="shared" si="3"/>
        <v>#DIV/0!</v>
      </c>
      <c r="S48" s="30"/>
    </row>
    <row r="49" spans="1:19" s="52" customFormat="1" ht="17.25" customHeight="1" x14ac:dyDescent="0.25">
      <c r="A49" s="27"/>
      <c r="B49" s="29"/>
      <c r="C49" s="29"/>
      <c r="D49" s="29"/>
      <c r="E49" s="25"/>
      <c r="F49" s="28"/>
      <c r="G49" s="29"/>
      <c r="H49" s="25"/>
      <c r="I49" s="29"/>
      <c r="J49" s="25"/>
      <c r="K49" s="25"/>
      <c r="L49" s="25"/>
      <c r="M49" s="31"/>
      <c r="N49" s="31"/>
      <c r="O49" s="38"/>
      <c r="P49" s="31">
        <f t="shared" si="2"/>
        <v>0</v>
      </c>
      <c r="Q49" s="38"/>
      <c r="R49" s="51" t="e">
        <f t="shared" si="3"/>
        <v>#DIV/0!</v>
      </c>
      <c r="S49" s="30"/>
    </row>
    <row r="50" spans="1:19" s="52" customFormat="1" ht="17.25" customHeight="1" x14ac:dyDescent="0.25">
      <c r="A50" s="27"/>
      <c r="B50" s="43"/>
      <c r="C50" s="40"/>
      <c r="D50" s="40"/>
      <c r="E50" s="25"/>
      <c r="F50" s="41"/>
      <c r="G50" s="29"/>
      <c r="H50" s="25"/>
      <c r="I50" s="32"/>
      <c r="J50" s="25"/>
      <c r="K50" s="25"/>
      <c r="L50" s="25"/>
      <c r="M50" s="31"/>
      <c r="N50" s="31"/>
      <c r="O50" s="38"/>
      <c r="P50" s="31">
        <f t="shared" si="2"/>
        <v>0</v>
      </c>
      <c r="Q50" s="38"/>
      <c r="R50" s="51" t="e">
        <f t="shared" si="3"/>
        <v>#DIV/0!</v>
      </c>
      <c r="S50" s="30"/>
    </row>
    <row r="51" spans="1:19" s="52" customFormat="1" ht="17.25" customHeight="1" x14ac:dyDescent="0.25">
      <c r="A51" s="27"/>
      <c r="B51" s="31"/>
      <c r="C51" s="31"/>
      <c r="D51" s="49"/>
      <c r="E51" s="25"/>
      <c r="F51" s="28"/>
      <c r="G51" s="29"/>
      <c r="H51" s="25"/>
      <c r="I51" s="27"/>
      <c r="J51" s="50"/>
      <c r="K51" s="25"/>
      <c r="L51" s="25"/>
      <c r="M51" s="31"/>
      <c r="N51" s="31"/>
      <c r="O51" s="38"/>
      <c r="P51" s="31">
        <f t="shared" si="2"/>
        <v>0</v>
      </c>
      <c r="Q51" s="38"/>
      <c r="R51" s="51" t="e">
        <f t="shared" si="3"/>
        <v>#DIV/0!</v>
      </c>
      <c r="S51" s="31"/>
    </row>
    <row r="52" spans="1:19" s="52" customFormat="1" ht="17.25" customHeight="1" x14ac:dyDescent="0.25">
      <c r="A52" s="27"/>
      <c r="B52" s="43"/>
      <c r="C52" s="40"/>
      <c r="D52" s="40"/>
      <c r="E52" s="25"/>
      <c r="F52" s="41"/>
      <c r="G52" s="29"/>
      <c r="H52" s="25"/>
      <c r="I52" s="32"/>
      <c r="J52" s="25"/>
      <c r="K52" s="25"/>
      <c r="L52" s="25"/>
      <c r="M52" s="31"/>
      <c r="N52" s="31"/>
      <c r="O52" s="38"/>
      <c r="P52" s="31">
        <f t="shared" si="2"/>
        <v>0</v>
      </c>
      <c r="Q52" s="38"/>
      <c r="R52" s="51" t="e">
        <f t="shared" si="3"/>
        <v>#DIV/0!</v>
      </c>
      <c r="S52" s="30"/>
    </row>
    <row r="53" spans="1:19" s="52" customFormat="1" ht="17.25" customHeight="1" x14ac:dyDescent="0.25">
      <c r="A53" s="27"/>
      <c r="B53" s="29"/>
      <c r="C53" s="29"/>
      <c r="D53" s="29"/>
      <c r="E53" s="25"/>
      <c r="F53" s="28"/>
      <c r="G53" s="29"/>
      <c r="H53" s="25"/>
      <c r="I53" s="29"/>
      <c r="J53" s="25"/>
      <c r="K53" s="25"/>
      <c r="L53" s="25"/>
      <c r="M53" s="31"/>
      <c r="N53" s="31"/>
      <c r="O53" s="38"/>
      <c r="P53" s="31">
        <f t="shared" si="2"/>
        <v>0</v>
      </c>
      <c r="Q53" s="38"/>
      <c r="R53" s="51" t="e">
        <f t="shared" si="3"/>
        <v>#DIV/0!</v>
      </c>
      <c r="S53" s="30"/>
    </row>
    <row r="54" spans="1:19" s="52" customFormat="1" ht="17.25" customHeight="1" x14ac:dyDescent="0.25">
      <c r="A54" s="27"/>
      <c r="B54" s="31"/>
      <c r="C54" s="31"/>
      <c r="D54" s="49"/>
      <c r="E54" s="25"/>
      <c r="F54" s="28"/>
      <c r="G54" s="29"/>
      <c r="H54" s="25"/>
      <c r="I54" s="27"/>
      <c r="J54" s="50"/>
      <c r="K54" s="25"/>
      <c r="L54" s="25"/>
      <c r="M54" s="31"/>
      <c r="N54" s="31"/>
      <c r="O54" s="38"/>
      <c r="P54" s="31">
        <f t="shared" si="2"/>
        <v>0</v>
      </c>
      <c r="Q54" s="38"/>
      <c r="R54" s="51" t="e">
        <f t="shared" si="3"/>
        <v>#DIV/0!</v>
      </c>
      <c r="S54" s="31"/>
    </row>
    <row r="55" spans="1:19" s="52" customFormat="1" ht="17.25" customHeight="1" x14ac:dyDescent="0.25">
      <c r="A55" s="27"/>
      <c r="B55" s="39"/>
      <c r="C55" s="40"/>
      <c r="D55" s="40"/>
      <c r="E55" s="25"/>
      <c r="F55" s="41"/>
      <c r="G55" s="29"/>
      <c r="H55" s="25"/>
      <c r="I55" s="32"/>
      <c r="J55" s="25"/>
      <c r="K55" s="25"/>
      <c r="L55" s="25"/>
      <c r="M55" s="31"/>
      <c r="N55" s="31"/>
      <c r="O55" s="38"/>
      <c r="P55" s="31">
        <f t="shared" si="2"/>
        <v>0</v>
      </c>
      <c r="Q55" s="38"/>
      <c r="R55" s="51" t="e">
        <f t="shared" si="3"/>
        <v>#DIV/0!</v>
      </c>
      <c r="S55" s="30"/>
    </row>
    <row r="56" spans="1:19" s="52" customFormat="1" ht="17.25" customHeight="1" x14ac:dyDescent="0.25">
      <c r="A56" s="27"/>
      <c r="B56" s="31"/>
      <c r="C56" s="31"/>
      <c r="D56" s="31"/>
      <c r="E56" s="25"/>
      <c r="F56" s="28"/>
      <c r="G56" s="29"/>
      <c r="H56" s="25"/>
      <c r="I56" s="27"/>
      <c r="J56" s="25"/>
      <c r="K56" s="25"/>
      <c r="L56" s="25"/>
      <c r="M56" s="31"/>
      <c r="N56" s="31"/>
      <c r="O56" s="38"/>
      <c r="P56" s="31">
        <f t="shared" si="2"/>
        <v>0</v>
      </c>
      <c r="Q56" s="38"/>
      <c r="R56" s="51" t="e">
        <f t="shared" si="3"/>
        <v>#DIV/0!</v>
      </c>
      <c r="S56" s="31"/>
    </row>
    <row r="57" spans="1:19" s="52" customFormat="1" ht="17.25" customHeight="1" x14ac:dyDescent="0.25">
      <c r="A57" s="27"/>
      <c r="B57" s="31"/>
      <c r="C57" s="31"/>
      <c r="D57" s="31"/>
      <c r="E57" s="25"/>
      <c r="F57" s="28"/>
      <c r="G57" s="29"/>
      <c r="H57" s="25"/>
      <c r="I57" s="27"/>
      <c r="J57" s="25"/>
      <c r="K57" s="25"/>
      <c r="L57" s="25"/>
      <c r="M57" s="31"/>
      <c r="N57" s="31"/>
      <c r="O57" s="38"/>
      <c r="P57" s="31">
        <f t="shared" si="2"/>
        <v>0</v>
      </c>
      <c r="Q57" s="38"/>
      <c r="R57" s="51" t="e">
        <f t="shared" si="3"/>
        <v>#DIV/0!</v>
      </c>
      <c r="S57" s="31"/>
    </row>
    <row r="58" spans="1:19" s="52" customFormat="1" ht="17.25" customHeight="1" x14ac:dyDescent="0.25">
      <c r="A58" s="27"/>
      <c r="B58" s="38"/>
      <c r="C58" s="38"/>
      <c r="D58" s="38"/>
      <c r="E58" s="25"/>
      <c r="F58" s="28"/>
      <c r="G58" s="29"/>
      <c r="H58" s="25"/>
      <c r="I58" s="27"/>
      <c r="J58" s="25"/>
      <c r="K58" s="25"/>
      <c r="L58" s="25"/>
      <c r="M58" s="31"/>
      <c r="N58" s="31"/>
      <c r="O58" s="38"/>
      <c r="P58" s="31">
        <f t="shared" si="2"/>
        <v>0</v>
      </c>
      <c r="Q58" s="38"/>
      <c r="R58" s="51" t="e">
        <f t="shared" si="3"/>
        <v>#DIV/0!</v>
      </c>
      <c r="S58" s="36"/>
    </row>
    <row r="59" spans="1:19" s="52" customFormat="1" ht="17.25" customHeight="1" x14ac:dyDescent="0.25">
      <c r="A59" s="27"/>
      <c r="B59" s="31"/>
      <c r="C59" s="31"/>
      <c r="D59" s="31"/>
      <c r="E59" s="25"/>
      <c r="F59" s="28"/>
      <c r="G59" s="29"/>
      <c r="H59" s="25"/>
      <c r="I59" s="32"/>
      <c r="J59" s="25"/>
      <c r="K59" s="25"/>
      <c r="L59" s="25"/>
      <c r="M59" s="31"/>
      <c r="N59" s="31"/>
      <c r="O59" s="38"/>
      <c r="P59" s="31">
        <f t="shared" si="2"/>
        <v>0</v>
      </c>
      <c r="Q59" s="38"/>
      <c r="R59" s="51" t="e">
        <f t="shared" si="3"/>
        <v>#DIV/0!</v>
      </c>
      <c r="S59" s="35"/>
    </row>
    <row r="60" spans="1:19" s="52" customFormat="1" ht="17.25" customHeight="1" x14ac:dyDescent="0.25">
      <c r="A60" s="27"/>
      <c r="B60" s="31"/>
      <c r="C60" s="31"/>
      <c r="D60" s="31"/>
      <c r="E60" s="25"/>
      <c r="F60" s="28"/>
      <c r="G60" s="29"/>
      <c r="H60" s="25"/>
      <c r="I60" s="27"/>
      <c r="J60" s="25"/>
      <c r="K60" s="25"/>
      <c r="L60" s="25"/>
      <c r="M60" s="31"/>
      <c r="N60" s="31"/>
      <c r="O60" s="38"/>
      <c r="P60" s="31">
        <f t="shared" si="2"/>
        <v>0</v>
      </c>
      <c r="Q60" s="38"/>
      <c r="R60" s="51" t="e">
        <f t="shared" si="3"/>
        <v>#DIV/0!</v>
      </c>
      <c r="S60" s="31"/>
    </row>
    <row r="61" spans="1:19" s="52" customFormat="1" ht="17.25" customHeight="1" x14ac:dyDescent="0.25">
      <c r="A61" s="27"/>
      <c r="B61" s="45"/>
      <c r="C61" s="40"/>
      <c r="D61" s="40"/>
      <c r="E61" s="25"/>
      <c r="F61" s="41"/>
      <c r="G61" s="29"/>
      <c r="H61" s="25"/>
      <c r="I61" s="32"/>
      <c r="J61" s="25"/>
      <c r="K61" s="25"/>
      <c r="L61" s="25"/>
      <c r="M61" s="31"/>
      <c r="N61" s="31"/>
      <c r="O61" s="38"/>
      <c r="P61" s="31">
        <f t="shared" si="2"/>
        <v>0</v>
      </c>
      <c r="Q61" s="38"/>
      <c r="R61" s="51" t="e">
        <f t="shared" si="3"/>
        <v>#DIV/0!</v>
      </c>
      <c r="S61" s="30"/>
    </row>
    <row r="62" spans="1:19" s="52" customFormat="1" ht="17.25" customHeight="1" x14ac:dyDescent="0.25">
      <c r="A62" s="27"/>
      <c r="B62" s="31"/>
      <c r="C62" s="49"/>
      <c r="D62" s="31"/>
      <c r="E62" s="25"/>
      <c r="F62" s="28"/>
      <c r="G62" s="29"/>
      <c r="H62" s="25"/>
      <c r="I62" s="27"/>
      <c r="J62" s="50"/>
      <c r="K62" s="25"/>
      <c r="L62" s="25"/>
      <c r="M62" s="31"/>
      <c r="N62" s="31"/>
      <c r="O62" s="38"/>
      <c r="P62" s="31">
        <f t="shared" si="2"/>
        <v>0</v>
      </c>
      <c r="Q62" s="38"/>
      <c r="R62" s="51" t="e">
        <f t="shared" si="3"/>
        <v>#DIV/0!</v>
      </c>
      <c r="S62" s="31"/>
    </row>
    <row r="63" spans="1:19" s="52" customFormat="1" ht="17.25" customHeight="1" x14ac:dyDescent="0.25">
      <c r="A63" s="27"/>
      <c r="B63" s="38"/>
      <c r="C63" s="38"/>
      <c r="D63" s="38"/>
      <c r="E63" s="25"/>
      <c r="F63" s="28"/>
      <c r="G63" s="29"/>
      <c r="H63" s="25"/>
      <c r="I63" s="27"/>
      <c r="J63" s="25"/>
      <c r="K63" s="25"/>
      <c r="L63" s="25"/>
      <c r="M63" s="31"/>
      <c r="N63" s="31"/>
      <c r="O63" s="38"/>
      <c r="P63" s="31">
        <f t="shared" si="2"/>
        <v>0</v>
      </c>
      <c r="Q63" s="38"/>
      <c r="R63" s="51" t="e">
        <f t="shared" si="3"/>
        <v>#DIV/0!</v>
      </c>
      <c r="S63" s="36"/>
    </row>
    <row r="64" spans="1:19" s="52" customFormat="1" ht="17.25" customHeight="1" x14ac:dyDescent="0.25">
      <c r="A64" s="27"/>
      <c r="B64" s="31"/>
      <c r="C64" s="31"/>
      <c r="D64" s="31"/>
      <c r="E64" s="25"/>
      <c r="F64" s="28"/>
      <c r="G64" s="29"/>
      <c r="H64" s="25"/>
      <c r="I64" s="27"/>
      <c r="J64" s="25"/>
      <c r="K64" s="25"/>
      <c r="L64" s="25"/>
      <c r="M64" s="31"/>
      <c r="N64" s="31"/>
      <c r="O64" s="38"/>
      <c r="P64" s="31">
        <f t="shared" si="2"/>
        <v>0</v>
      </c>
      <c r="Q64" s="38"/>
      <c r="R64" s="51" t="e">
        <f t="shared" si="3"/>
        <v>#DIV/0!</v>
      </c>
      <c r="S64" s="31"/>
    </row>
    <row r="65" spans="1:19" s="52" customFormat="1" ht="17.25" customHeight="1" x14ac:dyDescent="0.25">
      <c r="A65" s="27"/>
      <c r="B65" s="29"/>
      <c r="C65" s="29"/>
      <c r="D65" s="29"/>
      <c r="E65" s="27"/>
      <c r="F65" s="41"/>
      <c r="G65" s="29"/>
      <c r="H65" s="25"/>
      <c r="I65" s="27"/>
      <c r="J65" s="27"/>
      <c r="K65" s="46"/>
      <c r="L65" s="25"/>
      <c r="M65" s="31"/>
      <c r="N65" s="31"/>
      <c r="O65" s="38"/>
      <c r="P65" s="31">
        <f t="shared" si="2"/>
        <v>0</v>
      </c>
      <c r="Q65" s="38"/>
      <c r="R65" s="51" t="e">
        <f t="shared" si="3"/>
        <v>#DIV/0!</v>
      </c>
      <c r="S65" s="35"/>
    </row>
    <row r="66" spans="1:19" s="52" customFormat="1" ht="17.25" customHeight="1" x14ac:dyDescent="0.25">
      <c r="A66" s="27"/>
      <c r="B66" s="31"/>
      <c r="C66" s="31"/>
      <c r="D66" s="31"/>
      <c r="E66" s="25"/>
      <c r="F66" s="28"/>
      <c r="G66" s="29"/>
      <c r="H66" s="25"/>
      <c r="I66" s="27"/>
      <c r="J66" s="25"/>
      <c r="K66" s="25"/>
      <c r="L66" s="25"/>
      <c r="M66" s="31"/>
      <c r="N66" s="31"/>
      <c r="O66" s="38"/>
      <c r="P66" s="31">
        <f t="shared" si="2"/>
        <v>0</v>
      </c>
      <c r="Q66" s="38"/>
      <c r="R66" s="51" t="e">
        <f t="shared" si="3"/>
        <v>#DIV/0!</v>
      </c>
      <c r="S66" s="35"/>
    </row>
    <row r="67" spans="1:19" s="52" customFormat="1" ht="17.25" customHeight="1" x14ac:dyDescent="0.25">
      <c r="A67" s="27"/>
      <c r="B67" s="31"/>
      <c r="C67" s="31"/>
      <c r="D67" s="49"/>
      <c r="E67" s="25"/>
      <c r="F67" s="28"/>
      <c r="G67" s="29"/>
      <c r="H67" s="25"/>
      <c r="I67" s="27"/>
      <c r="J67" s="50"/>
      <c r="K67" s="25"/>
      <c r="L67" s="25"/>
      <c r="M67" s="31"/>
      <c r="N67" s="31"/>
      <c r="O67" s="38"/>
      <c r="P67" s="31">
        <f t="shared" si="2"/>
        <v>0</v>
      </c>
      <c r="Q67" s="38"/>
      <c r="R67" s="51" t="e">
        <f t="shared" si="3"/>
        <v>#DIV/0!</v>
      </c>
      <c r="S67" s="31"/>
    </row>
    <row r="68" spans="1:19" s="52" customFormat="1" ht="17.25" customHeight="1" x14ac:dyDescent="0.25">
      <c r="A68" s="27"/>
      <c r="B68" s="29"/>
      <c r="C68" s="29"/>
      <c r="D68" s="29"/>
      <c r="E68" s="25"/>
      <c r="F68" s="28"/>
      <c r="G68" s="29"/>
      <c r="H68" s="25"/>
      <c r="I68" s="29"/>
      <c r="J68" s="25"/>
      <c r="K68" s="25"/>
      <c r="L68" s="25"/>
      <c r="M68" s="31"/>
      <c r="N68" s="31"/>
      <c r="O68" s="38"/>
      <c r="P68" s="31">
        <f t="shared" si="2"/>
        <v>0</v>
      </c>
      <c r="Q68" s="38"/>
      <c r="R68" s="51" t="e">
        <f t="shared" si="3"/>
        <v>#DIV/0!</v>
      </c>
      <c r="S68" s="30"/>
    </row>
    <row r="69" spans="1:19" s="52" customFormat="1" ht="17.25" customHeight="1" x14ac:dyDescent="0.25">
      <c r="A69" s="27"/>
      <c r="B69" s="31"/>
      <c r="C69" s="49"/>
      <c r="D69" s="31"/>
      <c r="E69" s="25"/>
      <c r="F69" s="28"/>
      <c r="G69" s="29"/>
      <c r="H69" s="25"/>
      <c r="I69" s="27"/>
      <c r="J69" s="50"/>
      <c r="K69" s="25"/>
      <c r="L69" s="25"/>
      <c r="M69" s="31"/>
      <c r="N69" s="31"/>
      <c r="O69" s="38"/>
      <c r="P69" s="31">
        <f t="shared" si="2"/>
        <v>0</v>
      </c>
      <c r="Q69" s="38"/>
      <c r="R69" s="51" t="e">
        <f t="shared" si="3"/>
        <v>#DIV/0!</v>
      </c>
      <c r="S69" s="31"/>
    </row>
    <row r="70" spans="1:19" s="52" customFormat="1" ht="17.25" customHeight="1" x14ac:dyDescent="0.25">
      <c r="A70" s="27"/>
      <c r="B70" s="31"/>
      <c r="C70" s="49"/>
      <c r="D70" s="31"/>
      <c r="E70" s="25"/>
      <c r="F70" s="28"/>
      <c r="G70" s="29"/>
      <c r="H70" s="25"/>
      <c r="I70" s="27"/>
      <c r="J70" s="50"/>
      <c r="K70" s="25"/>
      <c r="L70" s="25"/>
      <c r="M70" s="31"/>
      <c r="N70" s="31"/>
      <c r="O70" s="38"/>
      <c r="P70" s="31">
        <f t="shared" si="2"/>
        <v>0</v>
      </c>
      <c r="Q70" s="38"/>
      <c r="R70" s="51" t="e">
        <f t="shared" si="3"/>
        <v>#DIV/0!</v>
      </c>
      <c r="S70" s="31"/>
    </row>
    <row r="71" spans="1:19" s="52" customFormat="1" ht="17.25" customHeight="1" x14ac:dyDescent="0.25">
      <c r="A71" s="27"/>
      <c r="B71" s="47"/>
      <c r="C71" s="40"/>
      <c r="D71" s="40"/>
      <c r="E71" s="25"/>
      <c r="F71" s="41"/>
      <c r="G71" s="29"/>
      <c r="H71" s="25"/>
      <c r="I71" s="32"/>
      <c r="J71" s="25"/>
      <c r="K71" s="25"/>
      <c r="L71" s="25"/>
      <c r="M71" s="31"/>
      <c r="N71" s="31"/>
      <c r="O71" s="38"/>
      <c r="P71" s="31">
        <f t="shared" si="2"/>
        <v>0</v>
      </c>
      <c r="Q71" s="38"/>
      <c r="R71" s="51" t="e">
        <f t="shared" si="3"/>
        <v>#DIV/0!</v>
      </c>
      <c r="S71" s="30"/>
    </row>
    <row r="72" spans="1:19" s="52" customFormat="1" ht="17.25" customHeight="1" x14ac:dyDescent="0.25">
      <c r="A72" s="27"/>
      <c r="B72" s="29"/>
      <c r="C72" s="29"/>
      <c r="D72" s="29"/>
      <c r="E72" s="25"/>
      <c r="F72" s="41"/>
      <c r="G72" s="29"/>
      <c r="H72" s="25"/>
      <c r="I72" s="27"/>
      <c r="J72" s="25"/>
      <c r="K72" s="42"/>
      <c r="L72" s="25"/>
      <c r="M72" s="31"/>
      <c r="N72" s="31"/>
      <c r="O72" s="38"/>
      <c r="P72" s="31">
        <f t="shared" si="2"/>
        <v>0</v>
      </c>
      <c r="Q72" s="38"/>
      <c r="R72" s="51" t="e">
        <f t="shared" si="3"/>
        <v>#DIV/0!</v>
      </c>
      <c r="S72" s="35"/>
    </row>
    <row r="73" spans="1:19" s="52" customFormat="1" ht="17.25" customHeight="1" x14ac:dyDescent="0.25">
      <c r="A73" s="27"/>
      <c r="B73" s="29"/>
      <c r="C73" s="29"/>
      <c r="D73" s="29"/>
      <c r="E73" s="25"/>
      <c r="F73" s="28"/>
      <c r="G73" s="29"/>
      <c r="H73" s="25"/>
      <c r="I73" s="29"/>
      <c r="J73" s="25"/>
      <c r="K73" s="25"/>
      <c r="L73" s="25"/>
      <c r="M73" s="31"/>
      <c r="N73" s="31"/>
      <c r="O73" s="38"/>
      <c r="P73" s="31">
        <f t="shared" si="2"/>
        <v>0</v>
      </c>
      <c r="Q73" s="38"/>
      <c r="R73" s="51" t="e">
        <f t="shared" si="3"/>
        <v>#DIV/0!</v>
      </c>
      <c r="S73" s="30"/>
    </row>
    <row r="74" spans="1:19" s="52" customFormat="1" ht="17.25" customHeight="1" x14ac:dyDescent="0.25">
      <c r="B74" s="54"/>
      <c r="C74" s="54"/>
      <c r="D74" s="54"/>
      <c r="E74" s="54"/>
      <c r="F74" s="55"/>
      <c r="H74" s="56"/>
      <c r="I74" s="54"/>
      <c r="J74" s="56"/>
      <c r="K74" s="56"/>
      <c r="L74" s="54"/>
      <c r="M74" s="54"/>
      <c r="N74" s="54"/>
      <c r="O74" s="57"/>
      <c r="P74" s="58"/>
      <c r="Q74" s="57"/>
      <c r="R74" s="58"/>
      <c r="S74" s="59"/>
    </row>
    <row r="75" spans="1:19" s="52" customFormat="1" ht="17.25" customHeight="1" x14ac:dyDescent="0.25">
      <c r="B75" s="54"/>
      <c r="C75" s="54"/>
      <c r="D75" s="54"/>
      <c r="E75" s="54"/>
      <c r="F75" s="55"/>
      <c r="H75" s="56"/>
      <c r="I75" s="54"/>
      <c r="J75" s="56"/>
      <c r="K75" s="56"/>
      <c r="L75" s="54"/>
      <c r="M75" s="54"/>
      <c r="N75" s="54"/>
      <c r="O75" s="57"/>
      <c r="P75" s="58"/>
      <c r="Q75" s="57"/>
      <c r="R75" s="58"/>
      <c r="S75" s="59"/>
    </row>
    <row r="76" spans="1:19" s="52" customFormat="1" ht="15.75" x14ac:dyDescent="0.25">
      <c r="B76" s="54"/>
      <c r="C76" s="54"/>
      <c r="D76" s="54"/>
      <c r="E76" s="54"/>
      <c r="F76" s="55"/>
      <c r="H76" s="56"/>
      <c r="I76" s="54"/>
      <c r="J76" s="56"/>
      <c r="K76" s="56"/>
      <c r="L76" s="54"/>
      <c r="M76" s="54"/>
      <c r="N76" s="54"/>
      <c r="O76" s="57"/>
      <c r="P76" s="58"/>
      <c r="Q76" s="57"/>
      <c r="R76" s="58"/>
      <c r="S76" s="59"/>
    </row>
  </sheetData>
  <sheetProtection formatCells="0" formatColumns="0" formatRows="0" sort="0"/>
  <autoFilter ref="B5:S73"/>
  <mergeCells count="2">
    <mergeCell ref="A1:S1"/>
    <mergeCell ref="Q3:R3"/>
  </mergeCells>
  <dataValidations count="5">
    <dataValidation type="list" allowBlank="1" showInputMessage="1" showErrorMessage="1" sqref="E6:E50">
      <formula1>sex</formula1>
    </dataValidation>
    <dataValidation type="list" allowBlank="1" showInputMessage="1" showErrorMessage="1" sqref="K6:K50">
      <formula1>t_class</formula1>
    </dataValidation>
    <dataValidation type="list" allowBlank="1" showInputMessage="1" showErrorMessage="1" sqref="M6:M73">
      <formula1>type</formula1>
    </dataValidation>
    <dataValidation type="list" allowBlank="1" showInputMessage="1" showErrorMessage="1" sqref="L6:L73 H6:H73">
      <formula1>rf</formula1>
    </dataValidation>
    <dataValidation type="list" allowBlank="1" showInputMessage="1" showErrorMessage="1" sqref="I6:I73">
      <formula1>municipal</formula1>
    </dataValidation>
  </dataValidations>
  <pageMargins left="0.7086111307144165" right="0.7086111307144165" top="0.98416668176651001" bottom="0.39347222447395325" header="0.31486111879348755" footer="0.31486111879348755"/>
  <pageSetup paperSize="9" scale="56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71"/>
  <sheetViews>
    <sheetView showGridLines="0" tabSelected="1" zoomScale="90" zoomScaleNormal="90" zoomScaleSheetLayoutView="75" workbookViewId="0">
      <pane ySplit="5" topLeftCell="A6" activePane="bottomLeft" state="frozen"/>
      <selection pane="bottomLeft" activeCell="F7" sqref="F7"/>
    </sheetView>
  </sheetViews>
  <sheetFormatPr defaultColWidth="9.140625" defaultRowHeight="12.75" x14ac:dyDescent="0.2"/>
  <cols>
    <col min="1" max="1" width="9.140625" style="19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3.28515625" style="48" customWidth="1"/>
    <col min="7" max="7" width="9.140625" style="19"/>
    <col min="8" max="8" width="11.85546875" style="21" customWidth="1"/>
    <col min="9" max="9" width="15.28515625" style="20" bestFit="1" customWidth="1"/>
    <col min="10" max="10" width="10.28515625" style="21" customWidth="1"/>
    <col min="11" max="11" width="11.85546875" style="21" customWidth="1"/>
    <col min="12" max="12" width="7.42578125" style="20" customWidth="1"/>
    <col min="13" max="14" width="9.85546875" style="20" customWidth="1"/>
    <col min="15" max="15" width="9.7109375" style="22" customWidth="1"/>
    <col min="16" max="16" width="9.7109375" style="23" customWidth="1"/>
    <col min="17" max="17" width="11.5703125" style="22" customWidth="1"/>
    <col min="18" max="18" width="9.7109375" style="23" customWidth="1"/>
    <col min="19" max="19" width="33.42578125" style="24" customWidth="1"/>
    <col min="20" max="16384" width="9.140625" style="19"/>
  </cols>
  <sheetData>
    <row r="1" spans="1:20" s="10" customFormat="1" x14ac:dyDescent="0.2">
      <c r="A1" s="69" t="s">
        <v>145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 s="10" customFormat="1" ht="16.5" customHeight="1" x14ac:dyDescent="0.2">
      <c r="B2" s="11"/>
      <c r="C2" s="11"/>
      <c r="D2" s="11"/>
      <c r="E2" s="11"/>
      <c r="F2" s="60"/>
      <c r="G2" s="11"/>
      <c r="H2" s="33" t="s">
        <v>146</v>
      </c>
      <c r="I2" s="60"/>
      <c r="J2" s="11"/>
      <c r="K2" s="37" t="s">
        <v>256</v>
      </c>
      <c r="N2" s="11"/>
      <c r="O2" s="11"/>
      <c r="P2" s="11"/>
      <c r="Q2" s="11"/>
      <c r="R2" s="11"/>
      <c r="S2" s="11"/>
    </row>
    <row r="3" spans="1:20" s="10" customFormat="1" ht="16.5" customHeight="1" x14ac:dyDescent="0.2">
      <c r="D3" s="11"/>
      <c r="E3" s="11"/>
      <c r="F3" s="60"/>
      <c r="G3" s="11"/>
      <c r="H3" s="60"/>
      <c r="I3" s="33" t="s">
        <v>257</v>
      </c>
      <c r="J3" s="11"/>
      <c r="K3" s="11"/>
      <c r="L3" s="11"/>
      <c r="M3" s="11"/>
      <c r="N3" s="11"/>
      <c r="O3" s="11"/>
      <c r="P3" s="11"/>
      <c r="Q3" s="69" t="s">
        <v>38</v>
      </c>
      <c r="R3" s="69"/>
      <c r="S3" s="12" t="s">
        <v>255</v>
      </c>
    </row>
    <row r="4" spans="1:20" s="10" customFormat="1" x14ac:dyDescent="0.2">
      <c r="C4" s="60"/>
      <c r="D4" s="60"/>
      <c r="E4" s="60"/>
      <c r="F4" s="60"/>
      <c r="G4" s="60"/>
      <c r="H4" s="60"/>
      <c r="I4" s="33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0" s="18" customFormat="1" ht="51" customHeight="1" x14ac:dyDescent="0.2">
      <c r="A5" s="14"/>
      <c r="B5" s="14" t="s">
        <v>163</v>
      </c>
      <c r="C5" s="14" t="s">
        <v>83</v>
      </c>
      <c r="D5" s="14" t="s">
        <v>62</v>
      </c>
      <c r="E5" s="14" t="s">
        <v>75</v>
      </c>
      <c r="F5" s="14" t="s">
        <v>0</v>
      </c>
      <c r="G5" s="14" t="s">
        <v>168</v>
      </c>
      <c r="H5" s="14" t="s">
        <v>48</v>
      </c>
      <c r="I5" s="34" t="s">
        <v>6</v>
      </c>
      <c r="J5" s="14" t="s">
        <v>137</v>
      </c>
      <c r="K5" s="15" t="s">
        <v>151</v>
      </c>
      <c r="L5" s="14" t="s">
        <v>125</v>
      </c>
      <c r="M5" s="14" t="s">
        <v>54</v>
      </c>
      <c r="N5" s="14" t="s">
        <v>18</v>
      </c>
      <c r="O5" s="14" t="s">
        <v>7</v>
      </c>
      <c r="P5" s="14" t="s">
        <v>133</v>
      </c>
      <c r="Q5" s="15" t="s">
        <v>153</v>
      </c>
      <c r="R5" s="14" t="s">
        <v>29</v>
      </c>
      <c r="S5" s="16" t="s">
        <v>50</v>
      </c>
      <c r="T5" s="17"/>
    </row>
    <row r="6" spans="1:20" s="52" customFormat="1" ht="17.25" customHeight="1" x14ac:dyDescent="0.25">
      <c r="A6" s="27"/>
      <c r="B6" s="31" t="str">
        <f>[4]ФИЗКУЛЬТУРА!B5</f>
        <v>Некрасов</v>
      </c>
      <c r="C6" s="68" t="str">
        <f>[4]ФИЗКУЛЬТУРА!C5</f>
        <v xml:space="preserve">Сергей </v>
      </c>
      <c r="D6" s="31" t="str">
        <f>[4]ФИЗКУЛЬТУРА!D5</f>
        <v>Александрович</v>
      </c>
      <c r="E6" s="44" t="str">
        <f>[4]ФИЗКУЛЬТУРА!E5</f>
        <v>М</v>
      </c>
      <c r="F6" s="28">
        <v>39600</v>
      </c>
      <c r="G6" s="29" t="s">
        <v>258</v>
      </c>
      <c r="H6" s="25" t="s">
        <v>77</v>
      </c>
      <c r="I6" s="27" t="s">
        <v>136</v>
      </c>
      <c r="J6" s="50">
        <v>11</v>
      </c>
      <c r="K6" s="25">
        <v>8</v>
      </c>
      <c r="L6" s="25"/>
      <c r="M6" s="31" t="s">
        <v>55</v>
      </c>
      <c r="N6" s="31" t="s">
        <v>259</v>
      </c>
      <c r="O6" s="38"/>
      <c r="P6" s="31" t="s">
        <v>259</v>
      </c>
      <c r="Q6" s="38">
        <v>100</v>
      </c>
      <c r="R6" s="51">
        <f t="shared" ref="R6:R64" si="0">P6/Q6</f>
        <v>0.31</v>
      </c>
      <c r="S6" s="31" t="s">
        <v>254</v>
      </c>
    </row>
    <row r="7" spans="1:20" s="52" customFormat="1" ht="17.25" customHeight="1" x14ac:dyDescent="0.25">
      <c r="A7" s="27"/>
      <c r="B7" s="62" t="str">
        <f>[4]ФИЗКУЛЬТУРА!B6</f>
        <v>Реутов</v>
      </c>
      <c r="C7" s="62" t="str">
        <f>[4]ФИЗКУЛЬТУРА!C6</f>
        <v>Егор</v>
      </c>
      <c r="D7" s="62" t="str">
        <f>[4]ФИЗКУЛЬТУРА!D6</f>
        <v>Дмитриевич</v>
      </c>
      <c r="E7" s="44" t="str">
        <f>[4]ФИЗКУЛЬТУРА!E6</f>
        <v>М</v>
      </c>
      <c r="F7" s="28">
        <v>39740</v>
      </c>
      <c r="G7" s="29" t="s">
        <v>258</v>
      </c>
      <c r="H7" s="25" t="s">
        <v>77</v>
      </c>
      <c r="I7" s="29" t="s">
        <v>136</v>
      </c>
      <c r="J7" s="25">
        <v>11</v>
      </c>
      <c r="K7" s="25">
        <v>8</v>
      </c>
      <c r="L7" s="25"/>
      <c r="M7" s="31" t="s">
        <v>55</v>
      </c>
      <c r="N7" s="31" t="s">
        <v>101</v>
      </c>
      <c r="O7" s="38"/>
      <c r="P7" s="31" t="s">
        <v>101</v>
      </c>
      <c r="Q7" s="38">
        <v>100</v>
      </c>
      <c r="R7" s="51">
        <f t="shared" si="0"/>
        <v>0.32</v>
      </c>
      <c r="S7" s="67" t="s">
        <v>254</v>
      </c>
    </row>
    <row r="8" spans="1:20" s="52" customFormat="1" ht="17.25" customHeight="1" x14ac:dyDescent="0.25">
      <c r="A8" s="27"/>
      <c r="B8" s="62" t="str">
        <f>[4]ФИЗКУЛЬТУРА!B7</f>
        <v>Реутова</v>
      </c>
      <c r="C8" s="62" t="str">
        <f>[4]ФИЗКУЛЬТУРА!C7</f>
        <v>Руслана</v>
      </c>
      <c r="D8" s="62" t="str">
        <f>[4]ФИЗКУЛЬТУРА!D7</f>
        <v>Анатольевна</v>
      </c>
      <c r="E8" s="44" t="str">
        <f>[4]ФИЗКУЛЬТУРА!E7</f>
        <v>Ж</v>
      </c>
      <c r="F8" s="28">
        <v>39625</v>
      </c>
      <c r="G8" s="29" t="s">
        <v>258</v>
      </c>
      <c r="H8" s="25" t="s">
        <v>77</v>
      </c>
      <c r="I8" s="29" t="s">
        <v>136</v>
      </c>
      <c r="J8" s="25">
        <v>11</v>
      </c>
      <c r="K8" s="25">
        <v>8</v>
      </c>
      <c r="L8" s="25"/>
      <c r="M8" s="31" t="s">
        <v>55</v>
      </c>
      <c r="N8" s="31" t="s">
        <v>84</v>
      </c>
      <c r="O8" s="38"/>
      <c r="P8" s="31" t="s">
        <v>84</v>
      </c>
      <c r="Q8" s="38">
        <v>100</v>
      </c>
      <c r="R8" s="51">
        <f t="shared" si="0"/>
        <v>0.17</v>
      </c>
      <c r="S8" s="67" t="s">
        <v>254</v>
      </c>
    </row>
    <row r="9" spans="1:20" s="52" customFormat="1" ht="17.25" customHeight="1" x14ac:dyDescent="0.25">
      <c r="A9" s="27"/>
      <c r="B9" s="62" t="str">
        <f>[4]ФИЗКУЛЬТУРА!B8</f>
        <v>Шелковникова</v>
      </c>
      <c r="C9" s="62" t="str">
        <f>[4]ФИЗКУЛЬТУРА!C8</f>
        <v xml:space="preserve">Дарья </v>
      </c>
      <c r="D9" s="62" t="str">
        <f>[4]ФИЗКУЛЬТУРА!D8</f>
        <v>Евгеньевич</v>
      </c>
      <c r="E9" s="25" t="s">
        <v>79</v>
      </c>
      <c r="F9" s="41">
        <v>39534</v>
      </c>
      <c r="G9" s="29" t="s">
        <v>258</v>
      </c>
      <c r="H9" s="25" t="s">
        <v>77</v>
      </c>
      <c r="I9" s="27" t="s">
        <v>136</v>
      </c>
      <c r="J9" s="25">
        <v>11</v>
      </c>
      <c r="K9" s="42">
        <v>8</v>
      </c>
      <c r="L9" s="25"/>
      <c r="M9" s="31" t="s">
        <v>55</v>
      </c>
      <c r="N9" s="31" t="s">
        <v>98</v>
      </c>
      <c r="O9" s="38"/>
      <c r="P9" s="31">
        <f t="shared" ref="P9:P64" si="1">N9+O9</f>
        <v>26</v>
      </c>
      <c r="Q9" s="38">
        <v>100</v>
      </c>
      <c r="R9" s="51">
        <f t="shared" si="0"/>
        <v>0.26</v>
      </c>
      <c r="S9" s="35" t="s">
        <v>254</v>
      </c>
    </row>
    <row r="10" spans="1:20" s="52" customFormat="1" ht="17.25" customHeight="1" x14ac:dyDescent="0.25">
      <c r="A10" s="27"/>
      <c r="B10" s="31"/>
      <c r="C10" s="31"/>
      <c r="D10" s="49"/>
      <c r="E10" s="25"/>
      <c r="F10" s="28"/>
      <c r="G10" s="29"/>
      <c r="H10" s="25"/>
      <c r="I10" s="27"/>
      <c r="J10" s="50"/>
      <c r="K10" s="25"/>
      <c r="L10" s="25"/>
      <c r="M10" s="31"/>
      <c r="N10" s="31"/>
      <c r="O10" s="38"/>
      <c r="P10" s="31">
        <f>N10+O10</f>
        <v>0</v>
      </c>
      <c r="Q10" s="38"/>
      <c r="R10" s="51" t="e">
        <f>P10/Q10</f>
        <v>#DIV/0!</v>
      </c>
      <c r="S10" s="31"/>
    </row>
    <row r="11" spans="1:20" s="52" customFormat="1" ht="17.25" customHeight="1" x14ac:dyDescent="0.25">
      <c r="A11" s="27"/>
      <c r="B11" s="31"/>
      <c r="C11" s="31"/>
      <c r="D11" s="49"/>
      <c r="E11" s="25"/>
      <c r="F11" s="28"/>
      <c r="G11" s="29"/>
      <c r="H11" s="25"/>
      <c r="I11" s="27"/>
      <c r="J11" s="50"/>
      <c r="K11" s="25"/>
      <c r="L11" s="25"/>
      <c r="M11" s="31"/>
      <c r="N11" s="31"/>
      <c r="O11" s="38"/>
      <c r="P11" s="31">
        <f t="shared" si="1"/>
        <v>0</v>
      </c>
      <c r="Q11" s="38"/>
      <c r="R11" s="51" t="e">
        <f t="shared" si="0"/>
        <v>#DIV/0!</v>
      </c>
      <c r="S11" s="31"/>
    </row>
    <row r="12" spans="1:20" s="52" customFormat="1" ht="17.25" customHeight="1" x14ac:dyDescent="0.25">
      <c r="A12" s="27"/>
      <c r="B12" s="29"/>
      <c r="C12" s="29"/>
      <c r="D12" s="29"/>
      <c r="E12" s="25"/>
      <c r="F12" s="28"/>
      <c r="G12" s="29"/>
      <c r="H12" s="25"/>
      <c r="I12" s="29"/>
      <c r="J12" s="25"/>
      <c r="K12" s="25"/>
      <c r="L12" s="25"/>
      <c r="M12" s="31"/>
      <c r="N12" s="31"/>
      <c r="O12" s="38"/>
      <c r="P12" s="31">
        <f t="shared" si="1"/>
        <v>0</v>
      </c>
      <c r="Q12" s="38"/>
      <c r="R12" s="51" t="e">
        <f t="shared" si="0"/>
        <v>#DIV/0!</v>
      </c>
      <c r="S12" s="30"/>
    </row>
    <row r="13" spans="1:20" s="52" customFormat="1" ht="17.25" customHeight="1" x14ac:dyDescent="0.25">
      <c r="A13" s="27"/>
      <c r="B13" s="31"/>
      <c r="C13" s="49"/>
      <c r="D13" s="31"/>
      <c r="E13" s="25"/>
      <c r="F13" s="28"/>
      <c r="G13" s="29"/>
      <c r="H13" s="25"/>
      <c r="I13" s="27"/>
      <c r="J13" s="50"/>
      <c r="K13" s="25"/>
      <c r="L13" s="25"/>
      <c r="M13" s="31"/>
      <c r="N13" s="31"/>
      <c r="O13" s="38"/>
      <c r="P13" s="31">
        <f t="shared" si="1"/>
        <v>0</v>
      </c>
      <c r="Q13" s="38"/>
      <c r="R13" s="51" t="e">
        <f t="shared" si="0"/>
        <v>#DIV/0!</v>
      </c>
      <c r="S13" s="31"/>
    </row>
    <row r="14" spans="1:20" s="52" customFormat="1" ht="17.25" customHeight="1" x14ac:dyDescent="0.25">
      <c r="A14" s="27"/>
      <c r="B14" s="38"/>
      <c r="C14" s="38"/>
      <c r="D14" s="38"/>
      <c r="E14" s="25"/>
      <c r="F14" s="28"/>
      <c r="G14" s="29"/>
      <c r="H14" s="25"/>
      <c r="I14" s="27"/>
      <c r="J14" s="25"/>
      <c r="K14" s="25"/>
      <c r="L14" s="25"/>
      <c r="M14" s="31"/>
      <c r="N14" s="31"/>
      <c r="O14" s="38"/>
      <c r="P14" s="31">
        <f t="shared" si="1"/>
        <v>0</v>
      </c>
      <c r="Q14" s="38"/>
      <c r="R14" s="51" t="e">
        <f t="shared" si="0"/>
        <v>#DIV/0!</v>
      </c>
      <c r="S14" s="36"/>
    </row>
    <row r="15" spans="1:20" s="52" customFormat="1" ht="17.25" customHeight="1" x14ac:dyDescent="0.25">
      <c r="A15" s="27"/>
      <c r="B15" s="26"/>
      <c r="C15" s="31"/>
      <c r="D15" s="31"/>
      <c r="E15" s="25"/>
      <c r="F15" s="53"/>
      <c r="G15" s="29"/>
      <c r="H15" s="25"/>
      <c r="I15" s="27"/>
      <c r="J15" s="25"/>
      <c r="K15" s="25"/>
      <c r="L15" s="25"/>
      <c r="M15" s="31"/>
      <c r="N15" s="31"/>
      <c r="O15" s="38"/>
      <c r="P15" s="31">
        <f t="shared" si="1"/>
        <v>0</v>
      </c>
      <c r="Q15" s="38"/>
      <c r="R15" s="51" t="e">
        <f t="shared" si="0"/>
        <v>#DIV/0!</v>
      </c>
      <c r="S15" s="35"/>
    </row>
    <row r="16" spans="1:20" s="52" customFormat="1" ht="17.25" customHeight="1" x14ac:dyDescent="0.25">
      <c r="A16" s="27"/>
      <c r="B16" s="31"/>
      <c r="C16" s="31"/>
      <c r="D16" s="31"/>
      <c r="E16" s="25"/>
      <c r="F16" s="28"/>
      <c r="G16" s="29"/>
      <c r="H16" s="25"/>
      <c r="I16" s="27"/>
      <c r="J16" s="25"/>
      <c r="K16" s="25"/>
      <c r="L16" s="25"/>
      <c r="M16" s="31"/>
      <c r="N16" s="31"/>
      <c r="O16" s="38"/>
      <c r="P16" s="31">
        <f t="shared" si="1"/>
        <v>0</v>
      </c>
      <c r="Q16" s="38"/>
      <c r="R16" s="51" t="e">
        <f t="shared" si="0"/>
        <v>#DIV/0!</v>
      </c>
      <c r="S16" s="31"/>
    </row>
    <row r="17" spans="1:19" s="52" customFormat="1" ht="17.25" customHeight="1" x14ac:dyDescent="0.25">
      <c r="A17" s="27"/>
      <c r="B17" s="29"/>
      <c r="C17" s="29"/>
      <c r="D17" s="29"/>
      <c r="E17" s="25"/>
      <c r="F17" s="28"/>
      <c r="G17" s="29"/>
      <c r="H17" s="25"/>
      <c r="I17" s="29"/>
      <c r="J17" s="25"/>
      <c r="K17" s="25"/>
      <c r="L17" s="25"/>
      <c r="M17" s="31"/>
      <c r="N17" s="31"/>
      <c r="O17" s="38"/>
      <c r="P17" s="31">
        <f t="shared" si="1"/>
        <v>0</v>
      </c>
      <c r="Q17" s="38"/>
      <c r="R17" s="51" t="e">
        <f t="shared" si="0"/>
        <v>#DIV/0!</v>
      </c>
      <c r="S17" s="30"/>
    </row>
    <row r="18" spans="1:19" s="52" customFormat="1" ht="17.25" customHeight="1" x14ac:dyDescent="0.25">
      <c r="A18" s="27"/>
      <c r="B18" s="26"/>
      <c r="C18" s="31"/>
      <c r="D18" s="31"/>
      <c r="E18" s="25"/>
      <c r="F18" s="53"/>
      <c r="G18" s="29"/>
      <c r="H18" s="25"/>
      <c r="I18" s="27"/>
      <c r="J18" s="25"/>
      <c r="K18" s="25"/>
      <c r="L18" s="25"/>
      <c r="M18" s="31"/>
      <c r="N18" s="31"/>
      <c r="O18" s="38"/>
      <c r="P18" s="31">
        <f t="shared" si="1"/>
        <v>0</v>
      </c>
      <c r="Q18" s="38"/>
      <c r="R18" s="51" t="e">
        <f t="shared" si="0"/>
        <v>#DIV/0!</v>
      </c>
      <c r="S18" s="35"/>
    </row>
    <row r="19" spans="1:19" s="52" customFormat="1" ht="17.25" customHeight="1" x14ac:dyDescent="0.25">
      <c r="A19" s="27"/>
      <c r="B19" s="31"/>
      <c r="C19" s="31"/>
      <c r="D19" s="31"/>
      <c r="E19" s="25"/>
      <c r="F19" s="28"/>
      <c r="G19" s="29"/>
      <c r="H19" s="25"/>
      <c r="I19" s="27"/>
      <c r="J19" s="25"/>
      <c r="K19" s="25"/>
      <c r="L19" s="25"/>
      <c r="M19" s="31"/>
      <c r="N19" s="31"/>
      <c r="O19" s="38"/>
      <c r="P19" s="31">
        <f t="shared" si="1"/>
        <v>0</v>
      </c>
      <c r="Q19" s="38"/>
      <c r="R19" s="51" t="e">
        <f t="shared" si="0"/>
        <v>#DIV/0!</v>
      </c>
      <c r="S19" s="31"/>
    </row>
    <row r="20" spans="1:19" s="52" customFormat="1" ht="17.25" customHeight="1" x14ac:dyDescent="0.25">
      <c r="A20" s="27"/>
      <c r="B20" s="26"/>
      <c r="C20" s="31"/>
      <c r="D20" s="31"/>
      <c r="E20" s="25"/>
      <c r="F20" s="53"/>
      <c r="G20" s="29"/>
      <c r="H20" s="25"/>
      <c r="I20" s="27"/>
      <c r="J20" s="25"/>
      <c r="K20" s="25"/>
      <c r="L20" s="25"/>
      <c r="M20" s="31"/>
      <c r="N20" s="31"/>
      <c r="O20" s="38"/>
      <c r="P20" s="31">
        <f t="shared" si="1"/>
        <v>0</v>
      </c>
      <c r="Q20" s="38"/>
      <c r="R20" s="51" t="e">
        <f t="shared" si="0"/>
        <v>#DIV/0!</v>
      </c>
      <c r="S20" s="35"/>
    </row>
    <row r="21" spans="1:19" s="52" customFormat="1" ht="17.25" customHeight="1" x14ac:dyDescent="0.25">
      <c r="A21" s="27"/>
      <c r="B21" s="29"/>
      <c r="C21" s="29"/>
      <c r="D21" s="29"/>
      <c r="E21" s="25"/>
      <c r="F21" s="28"/>
      <c r="G21" s="29"/>
      <c r="H21" s="25"/>
      <c r="I21" s="29"/>
      <c r="J21" s="25"/>
      <c r="K21" s="25"/>
      <c r="L21" s="25"/>
      <c r="M21" s="31"/>
      <c r="N21" s="31"/>
      <c r="O21" s="38"/>
      <c r="P21" s="31">
        <f t="shared" si="1"/>
        <v>0</v>
      </c>
      <c r="Q21" s="38"/>
      <c r="R21" s="51" t="e">
        <f t="shared" si="0"/>
        <v>#DIV/0!</v>
      </c>
      <c r="S21" s="30"/>
    </row>
    <row r="22" spans="1:19" s="52" customFormat="1" ht="17.25" customHeight="1" x14ac:dyDescent="0.25">
      <c r="A22" s="27"/>
      <c r="B22" s="38"/>
      <c r="C22" s="38"/>
      <c r="D22" s="38"/>
      <c r="E22" s="25"/>
      <c r="F22" s="28"/>
      <c r="G22" s="29"/>
      <c r="H22" s="25"/>
      <c r="I22" s="27"/>
      <c r="J22" s="25"/>
      <c r="K22" s="25"/>
      <c r="L22" s="25"/>
      <c r="M22" s="31"/>
      <c r="N22" s="31"/>
      <c r="O22" s="38"/>
      <c r="P22" s="31">
        <f t="shared" si="1"/>
        <v>0</v>
      </c>
      <c r="Q22" s="38"/>
      <c r="R22" s="51" t="e">
        <f t="shared" si="0"/>
        <v>#DIV/0!</v>
      </c>
      <c r="S22" s="36"/>
    </row>
    <row r="23" spans="1:19" s="52" customFormat="1" ht="17.25" customHeight="1" x14ac:dyDescent="0.25">
      <c r="A23" s="27"/>
      <c r="B23" s="31"/>
      <c r="C23" s="31"/>
      <c r="D23" s="49"/>
      <c r="E23" s="25"/>
      <c r="F23" s="28"/>
      <c r="G23" s="29"/>
      <c r="H23" s="25"/>
      <c r="I23" s="27"/>
      <c r="J23" s="50"/>
      <c r="K23" s="25"/>
      <c r="L23" s="25"/>
      <c r="M23" s="31"/>
      <c r="N23" s="31"/>
      <c r="O23" s="38"/>
      <c r="P23" s="31">
        <f t="shared" si="1"/>
        <v>0</v>
      </c>
      <c r="Q23" s="38"/>
      <c r="R23" s="51" t="e">
        <f t="shared" si="0"/>
        <v>#DIV/0!</v>
      </c>
      <c r="S23" s="31"/>
    </row>
    <row r="24" spans="1:19" s="52" customFormat="1" ht="17.25" customHeight="1" x14ac:dyDescent="0.25">
      <c r="A24" s="27"/>
      <c r="B24" s="29"/>
      <c r="C24" s="29"/>
      <c r="D24" s="29"/>
      <c r="E24" s="25"/>
      <c r="F24" s="28"/>
      <c r="G24" s="29"/>
      <c r="H24" s="25"/>
      <c r="I24" s="29"/>
      <c r="J24" s="25"/>
      <c r="K24" s="25"/>
      <c r="L24" s="25"/>
      <c r="M24" s="31"/>
      <c r="N24" s="31"/>
      <c r="O24" s="38"/>
      <c r="P24" s="31">
        <f t="shared" si="1"/>
        <v>0</v>
      </c>
      <c r="Q24" s="38"/>
      <c r="R24" s="51" t="e">
        <f t="shared" si="0"/>
        <v>#DIV/0!</v>
      </c>
      <c r="S24" s="30"/>
    </row>
    <row r="25" spans="1:19" s="52" customFormat="1" ht="17.25" customHeight="1" x14ac:dyDescent="0.25">
      <c r="A25" s="27"/>
      <c r="B25" s="31"/>
      <c r="C25" s="31"/>
      <c r="D25" s="49"/>
      <c r="E25" s="25"/>
      <c r="F25" s="28"/>
      <c r="G25" s="29"/>
      <c r="H25" s="25"/>
      <c r="I25" s="27"/>
      <c r="J25" s="50"/>
      <c r="K25" s="25"/>
      <c r="L25" s="25"/>
      <c r="M25" s="31"/>
      <c r="N25" s="31"/>
      <c r="O25" s="38"/>
      <c r="P25" s="31">
        <f t="shared" si="1"/>
        <v>0</v>
      </c>
      <c r="Q25" s="38"/>
      <c r="R25" s="51" t="e">
        <f t="shared" si="0"/>
        <v>#DIV/0!</v>
      </c>
      <c r="S25" s="31"/>
    </row>
    <row r="26" spans="1:19" s="52" customFormat="1" ht="17.25" customHeight="1" x14ac:dyDescent="0.25">
      <c r="A26" s="27"/>
      <c r="B26" s="29"/>
      <c r="C26" s="29"/>
      <c r="D26" s="29"/>
      <c r="E26" s="25"/>
      <c r="F26" s="41"/>
      <c r="G26" s="29"/>
      <c r="H26" s="25"/>
      <c r="I26" s="27"/>
      <c r="J26" s="25"/>
      <c r="K26" s="42"/>
      <c r="L26" s="25"/>
      <c r="M26" s="31"/>
      <c r="N26" s="31"/>
      <c r="O26" s="38"/>
      <c r="P26" s="31">
        <f t="shared" si="1"/>
        <v>0</v>
      </c>
      <c r="Q26" s="38"/>
      <c r="R26" s="51" t="e">
        <f t="shared" si="0"/>
        <v>#DIV/0!</v>
      </c>
      <c r="S26" s="35"/>
    </row>
    <row r="27" spans="1:19" s="52" customFormat="1" ht="17.25" customHeight="1" x14ac:dyDescent="0.25">
      <c r="A27" s="27"/>
      <c r="B27" s="29"/>
      <c r="C27" s="29"/>
      <c r="D27" s="29"/>
      <c r="E27" s="25"/>
      <c r="F27" s="41"/>
      <c r="G27" s="29"/>
      <c r="H27" s="25"/>
      <c r="I27" s="27"/>
      <c r="J27" s="25"/>
      <c r="K27" s="42"/>
      <c r="L27" s="25"/>
      <c r="M27" s="31"/>
      <c r="N27" s="31"/>
      <c r="O27" s="38"/>
      <c r="P27" s="31">
        <f t="shared" si="1"/>
        <v>0</v>
      </c>
      <c r="Q27" s="38"/>
      <c r="R27" s="51" t="e">
        <f t="shared" si="0"/>
        <v>#DIV/0!</v>
      </c>
      <c r="S27" s="35"/>
    </row>
    <row r="28" spans="1:19" s="52" customFormat="1" ht="17.25" customHeight="1" x14ac:dyDescent="0.25">
      <c r="A28" s="27"/>
      <c r="B28" s="31"/>
      <c r="C28" s="31"/>
      <c r="D28" s="31"/>
      <c r="E28" s="25"/>
      <c r="F28" s="28"/>
      <c r="G28" s="29"/>
      <c r="H28" s="25"/>
      <c r="I28" s="32"/>
      <c r="J28" s="25"/>
      <c r="K28" s="25"/>
      <c r="L28" s="25"/>
      <c r="M28" s="31"/>
      <c r="N28" s="31"/>
      <c r="O28" s="38"/>
      <c r="P28" s="31">
        <f t="shared" si="1"/>
        <v>0</v>
      </c>
      <c r="Q28" s="38"/>
      <c r="R28" s="51" t="e">
        <f t="shared" si="0"/>
        <v>#DIV/0!</v>
      </c>
      <c r="S28" s="35"/>
    </row>
    <row r="29" spans="1:19" s="52" customFormat="1" ht="17.25" customHeight="1" x14ac:dyDescent="0.25">
      <c r="A29" s="27"/>
      <c r="B29" s="29"/>
      <c r="C29" s="29"/>
      <c r="D29" s="29"/>
      <c r="E29" s="25"/>
      <c r="F29" s="41"/>
      <c r="G29" s="29"/>
      <c r="H29" s="25"/>
      <c r="I29" s="27"/>
      <c r="J29" s="25"/>
      <c r="K29" s="42"/>
      <c r="L29" s="25"/>
      <c r="M29" s="31"/>
      <c r="N29" s="31"/>
      <c r="O29" s="38"/>
      <c r="P29" s="31">
        <f t="shared" si="1"/>
        <v>0</v>
      </c>
      <c r="Q29" s="38"/>
      <c r="R29" s="51" t="e">
        <f t="shared" si="0"/>
        <v>#DIV/0!</v>
      </c>
      <c r="S29" s="35"/>
    </row>
    <row r="30" spans="1:19" s="52" customFormat="1" ht="17.25" customHeight="1" x14ac:dyDescent="0.25">
      <c r="A30" s="27"/>
      <c r="B30" s="43"/>
      <c r="C30" s="40"/>
      <c r="D30" s="40"/>
      <c r="E30" s="25"/>
      <c r="F30" s="41"/>
      <c r="G30" s="29"/>
      <c r="H30" s="25"/>
      <c r="I30" s="32"/>
      <c r="J30" s="25"/>
      <c r="K30" s="25"/>
      <c r="L30" s="25"/>
      <c r="M30" s="31"/>
      <c r="N30" s="31"/>
      <c r="O30" s="38"/>
      <c r="P30" s="31">
        <f t="shared" si="1"/>
        <v>0</v>
      </c>
      <c r="Q30" s="38"/>
      <c r="R30" s="51" t="e">
        <f t="shared" si="0"/>
        <v>#DIV/0!</v>
      </c>
      <c r="S30" s="30"/>
    </row>
    <row r="31" spans="1:19" s="52" customFormat="1" ht="17.25" customHeight="1" x14ac:dyDescent="0.25">
      <c r="A31" s="27"/>
      <c r="B31" s="31"/>
      <c r="C31" s="31"/>
      <c r="D31" s="49"/>
      <c r="E31" s="25"/>
      <c r="F31" s="28"/>
      <c r="G31" s="29"/>
      <c r="H31" s="25"/>
      <c r="I31" s="27"/>
      <c r="J31" s="50"/>
      <c r="K31" s="25"/>
      <c r="L31" s="25"/>
      <c r="M31" s="31"/>
      <c r="N31" s="31"/>
      <c r="O31" s="38"/>
      <c r="P31" s="31">
        <f t="shared" si="1"/>
        <v>0</v>
      </c>
      <c r="Q31" s="38"/>
      <c r="R31" s="51" t="e">
        <f t="shared" si="0"/>
        <v>#DIV/0!</v>
      </c>
      <c r="S31" s="31"/>
    </row>
    <row r="32" spans="1:19" s="52" customFormat="1" ht="17.25" customHeight="1" x14ac:dyDescent="0.25">
      <c r="A32" s="27"/>
      <c r="B32" s="31"/>
      <c r="C32" s="31"/>
      <c r="D32" s="31"/>
      <c r="E32" s="25"/>
      <c r="F32" s="28"/>
      <c r="G32" s="29"/>
      <c r="H32" s="25"/>
      <c r="I32" s="27"/>
      <c r="J32" s="25"/>
      <c r="K32" s="25"/>
      <c r="L32" s="25"/>
      <c r="M32" s="31"/>
      <c r="N32" s="31"/>
      <c r="O32" s="38"/>
      <c r="P32" s="31">
        <f t="shared" si="1"/>
        <v>0</v>
      </c>
      <c r="Q32" s="38"/>
      <c r="R32" s="51" t="e">
        <f t="shared" si="0"/>
        <v>#DIV/0!</v>
      </c>
      <c r="S32" s="31"/>
    </row>
    <row r="33" spans="1:19" s="52" customFormat="1" ht="17.25" customHeight="1" x14ac:dyDescent="0.25">
      <c r="A33" s="27"/>
      <c r="B33" s="31"/>
      <c r="C33" s="49"/>
      <c r="D33" s="31"/>
      <c r="E33" s="25"/>
      <c r="F33" s="28"/>
      <c r="G33" s="29"/>
      <c r="H33" s="25"/>
      <c r="I33" s="27"/>
      <c r="J33" s="50"/>
      <c r="K33" s="25"/>
      <c r="L33" s="25"/>
      <c r="M33" s="31"/>
      <c r="N33" s="31"/>
      <c r="O33" s="38"/>
      <c r="P33" s="31">
        <f t="shared" si="1"/>
        <v>0</v>
      </c>
      <c r="Q33" s="38"/>
      <c r="R33" s="51" t="e">
        <f t="shared" si="0"/>
        <v>#DIV/0!</v>
      </c>
      <c r="S33" s="31"/>
    </row>
    <row r="34" spans="1:19" s="52" customFormat="1" ht="17.25" customHeight="1" x14ac:dyDescent="0.25">
      <c r="A34" s="27"/>
      <c r="B34" s="31"/>
      <c r="C34" s="31"/>
      <c r="D34" s="31"/>
      <c r="E34" s="25"/>
      <c r="F34" s="28"/>
      <c r="G34" s="29"/>
      <c r="H34" s="25"/>
      <c r="I34" s="27"/>
      <c r="J34" s="25"/>
      <c r="K34" s="25"/>
      <c r="L34" s="25"/>
      <c r="M34" s="31"/>
      <c r="N34" s="31"/>
      <c r="O34" s="38"/>
      <c r="P34" s="31">
        <f t="shared" si="1"/>
        <v>0</v>
      </c>
      <c r="Q34" s="38"/>
      <c r="R34" s="51" t="e">
        <f t="shared" si="0"/>
        <v>#DIV/0!</v>
      </c>
      <c r="S34" s="31"/>
    </row>
    <row r="35" spans="1:19" s="52" customFormat="1" ht="17.25" customHeight="1" x14ac:dyDescent="0.25">
      <c r="A35" s="27"/>
      <c r="B35" s="43"/>
      <c r="C35" s="40"/>
      <c r="D35" s="40"/>
      <c r="E35" s="25"/>
      <c r="F35" s="41"/>
      <c r="G35" s="29"/>
      <c r="H35" s="25"/>
      <c r="I35" s="32"/>
      <c r="J35" s="25"/>
      <c r="K35" s="25"/>
      <c r="L35" s="25"/>
      <c r="M35" s="31"/>
      <c r="N35" s="31"/>
      <c r="O35" s="38"/>
      <c r="P35" s="31">
        <f t="shared" si="1"/>
        <v>0</v>
      </c>
      <c r="Q35" s="38"/>
      <c r="R35" s="51" t="e">
        <f t="shared" si="0"/>
        <v>#DIV/0!</v>
      </c>
      <c r="S35" s="30"/>
    </row>
    <row r="36" spans="1:19" s="52" customFormat="1" ht="17.25" customHeight="1" x14ac:dyDescent="0.25">
      <c r="A36" s="27"/>
      <c r="B36" s="31"/>
      <c r="C36" s="31"/>
      <c r="D36" s="49"/>
      <c r="E36" s="25"/>
      <c r="F36" s="28"/>
      <c r="G36" s="29"/>
      <c r="H36" s="25"/>
      <c r="I36" s="27"/>
      <c r="J36" s="50"/>
      <c r="K36" s="25"/>
      <c r="L36" s="25"/>
      <c r="M36" s="31"/>
      <c r="N36" s="31"/>
      <c r="O36" s="38"/>
      <c r="P36" s="31">
        <f t="shared" si="1"/>
        <v>0</v>
      </c>
      <c r="Q36" s="38"/>
      <c r="R36" s="51" t="e">
        <f t="shared" si="0"/>
        <v>#DIV/0!</v>
      </c>
      <c r="S36" s="31"/>
    </row>
    <row r="37" spans="1:19" s="52" customFormat="1" ht="17.25" customHeight="1" x14ac:dyDescent="0.25">
      <c r="A37" s="27"/>
      <c r="B37" s="31"/>
      <c r="C37" s="49"/>
      <c r="D37" s="31"/>
      <c r="E37" s="25"/>
      <c r="F37" s="28"/>
      <c r="G37" s="29"/>
      <c r="H37" s="25"/>
      <c r="I37" s="27"/>
      <c r="J37" s="50"/>
      <c r="K37" s="25"/>
      <c r="L37" s="25"/>
      <c r="M37" s="31"/>
      <c r="N37" s="31"/>
      <c r="O37" s="38"/>
      <c r="P37" s="31">
        <f t="shared" si="1"/>
        <v>0</v>
      </c>
      <c r="Q37" s="38"/>
      <c r="R37" s="51" t="e">
        <f t="shared" si="0"/>
        <v>#DIV/0!</v>
      </c>
      <c r="S37" s="31"/>
    </row>
    <row r="38" spans="1:19" s="52" customFormat="1" ht="17.25" customHeight="1" x14ac:dyDescent="0.25">
      <c r="A38" s="27"/>
      <c r="B38" s="31"/>
      <c r="C38" s="31"/>
      <c r="D38" s="31"/>
      <c r="E38" s="25"/>
      <c r="F38" s="28"/>
      <c r="G38" s="29"/>
      <c r="H38" s="25"/>
      <c r="I38" s="27"/>
      <c r="J38" s="25"/>
      <c r="K38" s="25"/>
      <c r="L38" s="25"/>
      <c r="M38" s="31"/>
      <c r="N38" s="31"/>
      <c r="O38" s="38"/>
      <c r="P38" s="31">
        <f t="shared" si="1"/>
        <v>0</v>
      </c>
      <c r="Q38" s="38"/>
      <c r="R38" s="51" t="e">
        <f t="shared" si="0"/>
        <v>#DIV/0!</v>
      </c>
      <c r="S38" s="31"/>
    </row>
    <row r="39" spans="1:19" s="52" customFormat="1" ht="17.25" customHeight="1" x14ac:dyDescent="0.25">
      <c r="A39" s="27"/>
      <c r="B39" s="26"/>
      <c r="C39" s="31"/>
      <c r="D39" s="31"/>
      <c r="E39" s="25"/>
      <c r="F39" s="53"/>
      <c r="G39" s="29"/>
      <c r="H39" s="25"/>
      <c r="I39" s="27"/>
      <c r="J39" s="25"/>
      <c r="K39" s="25"/>
      <c r="L39" s="25"/>
      <c r="M39" s="31"/>
      <c r="N39" s="31"/>
      <c r="O39" s="38"/>
      <c r="P39" s="31">
        <f t="shared" si="1"/>
        <v>0</v>
      </c>
      <c r="Q39" s="38"/>
      <c r="R39" s="51" t="e">
        <f t="shared" si="0"/>
        <v>#DIV/0!</v>
      </c>
      <c r="S39" s="35"/>
    </row>
    <row r="40" spans="1:19" s="52" customFormat="1" ht="17.25" customHeight="1" x14ac:dyDescent="0.25">
      <c r="A40" s="27"/>
      <c r="B40" s="26"/>
      <c r="C40" s="31"/>
      <c r="D40" s="31"/>
      <c r="E40" s="44"/>
      <c r="F40" s="28"/>
      <c r="G40" s="29"/>
      <c r="H40" s="28"/>
      <c r="I40" s="32"/>
      <c r="J40" s="25"/>
      <c r="K40" s="25"/>
      <c r="L40" s="25"/>
      <c r="M40" s="31"/>
      <c r="N40" s="31"/>
      <c r="O40" s="38"/>
      <c r="P40" s="31">
        <f t="shared" si="1"/>
        <v>0</v>
      </c>
      <c r="Q40" s="38"/>
      <c r="R40" s="51" t="e">
        <f t="shared" si="0"/>
        <v>#DIV/0!</v>
      </c>
      <c r="S40" s="35"/>
    </row>
    <row r="41" spans="1:19" s="52" customFormat="1" ht="17.25" customHeight="1" x14ac:dyDescent="0.25">
      <c r="A41" s="27"/>
      <c r="B41" s="26"/>
      <c r="C41" s="31"/>
      <c r="D41" s="31"/>
      <c r="E41" s="44"/>
      <c r="F41" s="28"/>
      <c r="G41" s="29"/>
      <c r="H41" s="28"/>
      <c r="I41" s="32"/>
      <c r="J41" s="25"/>
      <c r="K41" s="25"/>
      <c r="L41" s="25"/>
      <c r="M41" s="31"/>
      <c r="N41" s="31"/>
      <c r="O41" s="38"/>
      <c r="P41" s="31">
        <f t="shared" si="1"/>
        <v>0</v>
      </c>
      <c r="Q41" s="38"/>
      <c r="R41" s="51" t="e">
        <f t="shared" si="0"/>
        <v>#DIV/0!</v>
      </c>
      <c r="S41" s="35"/>
    </row>
    <row r="42" spans="1:19" s="52" customFormat="1" ht="17.25" customHeight="1" x14ac:dyDescent="0.25">
      <c r="A42" s="27"/>
      <c r="B42" s="31"/>
      <c r="C42" s="31"/>
      <c r="D42" s="49"/>
      <c r="E42" s="25"/>
      <c r="F42" s="28"/>
      <c r="G42" s="29"/>
      <c r="H42" s="25"/>
      <c r="I42" s="27"/>
      <c r="J42" s="50"/>
      <c r="K42" s="25"/>
      <c r="L42" s="25"/>
      <c r="M42" s="31"/>
      <c r="N42" s="31"/>
      <c r="O42" s="38"/>
      <c r="P42" s="31">
        <f t="shared" si="1"/>
        <v>0</v>
      </c>
      <c r="Q42" s="38"/>
      <c r="R42" s="51" t="e">
        <f t="shared" si="0"/>
        <v>#DIV/0!</v>
      </c>
      <c r="S42" s="31"/>
    </row>
    <row r="43" spans="1:19" s="52" customFormat="1" ht="17.25" customHeight="1" x14ac:dyDescent="0.25">
      <c r="A43" s="27"/>
      <c r="B43" s="29"/>
      <c r="C43" s="29"/>
      <c r="D43" s="29"/>
      <c r="E43" s="25"/>
      <c r="F43" s="28"/>
      <c r="G43" s="29"/>
      <c r="H43" s="25"/>
      <c r="I43" s="29"/>
      <c r="J43" s="25"/>
      <c r="K43" s="25"/>
      <c r="L43" s="25"/>
      <c r="M43" s="31"/>
      <c r="N43" s="31"/>
      <c r="O43" s="38"/>
      <c r="P43" s="31">
        <f t="shared" si="1"/>
        <v>0</v>
      </c>
      <c r="Q43" s="38"/>
      <c r="R43" s="51" t="e">
        <f t="shared" si="0"/>
        <v>#DIV/0!</v>
      </c>
      <c r="S43" s="30"/>
    </row>
    <row r="44" spans="1:19" s="52" customFormat="1" ht="17.25" customHeight="1" x14ac:dyDescent="0.25">
      <c r="A44" s="27"/>
      <c r="B44" s="29"/>
      <c r="C44" s="29"/>
      <c r="D44" s="29"/>
      <c r="E44" s="25"/>
      <c r="F44" s="28"/>
      <c r="G44" s="29"/>
      <c r="H44" s="25"/>
      <c r="I44" s="29"/>
      <c r="J44" s="25"/>
      <c r="K44" s="25"/>
      <c r="L44" s="25"/>
      <c r="M44" s="31"/>
      <c r="N44" s="31"/>
      <c r="O44" s="38"/>
      <c r="P44" s="31">
        <f t="shared" si="1"/>
        <v>0</v>
      </c>
      <c r="Q44" s="38"/>
      <c r="R44" s="51" t="e">
        <f t="shared" si="0"/>
        <v>#DIV/0!</v>
      </c>
      <c r="S44" s="30"/>
    </row>
    <row r="45" spans="1:19" s="52" customFormat="1" ht="17.25" customHeight="1" x14ac:dyDescent="0.25">
      <c r="A45" s="27"/>
      <c r="B45" s="43"/>
      <c r="C45" s="40"/>
      <c r="D45" s="40"/>
      <c r="E45" s="25"/>
      <c r="F45" s="41"/>
      <c r="G45" s="29"/>
      <c r="H45" s="25"/>
      <c r="I45" s="32"/>
      <c r="J45" s="25"/>
      <c r="K45" s="25"/>
      <c r="L45" s="25"/>
      <c r="M45" s="31"/>
      <c r="N45" s="31"/>
      <c r="O45" s="38"/>
      <c r="P45" s="31">
        <f t="shared" si="1"/>
        <v>0</v>
      </c>
      <c r="Q45" s="38"/>
      <c r="R45" s="51" t="e">
        <f t="shared" si="0"/>
        <v>#DIV/0!</v>
      </c>
      <c r="S45" s="30"/>
    </row>
    <row r="46" spans="1:19" s="52" customFormat="1" ht="17.25" customHeight="1" x14ac:dyDescent="0.25">
      <c r="A46" s="27"/>
      <c r="B46" s="31"/>
      <c r="C46" s="31"/>
      <c r="D46" s="49"/>
      <c r="E46" s="25"/>
      <c r="F46" s="28"/>
      <c r="G46" s="29"/>
      <c r="H46" s="25"/>
      <c r="I46" s="27"/>
      <c r="J46" s="50"/>
      <c r="K46" s="25"/>
      <c r="L46" s="25"/>
      <c r="M46" s="31"/>
      <c r="N46" s="31"/>
      <c r="O46" s="38"/>
      <c r="P46" s="31">
        <f t="shared" si="1"/>
        <v>0</v>
      </c>
      <c r="Q46" s="38"/>
      <c r="R46" s="51" t="e">
        <f t="shared" si="0"/>
        <v>#DIV/0!</v>
      </c>
      <c r="S46" s="31"/>
    </row>
    <row r="47" spans="1:19" s="52" customFormat="1" ht="17.25" customHeight="1" x14ac:dyDescent="0.25">
      <c r="A47" s="27"/>
      <c r="B47" s="43"/>
      <c r="C47" s="40"/>
      <c r="D47" s="40"/>
      <c r="E47" s="25"/>
      <c r="F47" s="41"/>
      <c r="G47" s="29"/>
      <c r="H47" s="25"/>
      <c r="I47" s="32"/>
      <c r="J47" s="25"/>
      <c r="K47" s="25"/>
      <c r="L47" s="25"/>
      <c r="M47" s="31"/>
      <c r="N47" s="31"/>
      <c r="O47" s="38"/>
      <c r="P47" s="31">
        <f t="shared" si="1"/>
        <v>0</v>
      </c>
      <c r="Q47" s="38"/>
      <c r="R47" s="51" t="e">
        <f t="shared" si="0"/>
        <v>#DIV/0!</v>
      </c>
      <c r="S47" s="30"/>
    </row>
    <row r="48" spans="1:19" s="52" customFormat="1" ht="17.25" customHeight="1" x14ac:dyDescent="0.25">
      <c r="A48" s="27"/>
      <c r="B48" s="29"/>
      <c r="C48" s="29"/>
      <c r="D48" s="29"/>
      <c r="E48" s="25"/>
      <c r="F48" s="28"/>
      <c r="G48" s="29"/>
      <c r="H48" s="25"/>
      <c r="I48" s="29"/>
      <c r="J48" s="25"/>
      <c r="K48" s="25"/>
      <c r="L48" s="25"/>
      <c r="M48" s="31"/>
      <c r="N48" s="31"/>
      <c r="O48" s="38"/>
      <c r="P48" s="31">
        <f t="shared" si="1"/>
        <v>0</v>
      </c>
      <c r="Q48" s="38"/>
      <c r="R48" s="51" t="e">
        <f t="shared" si="0"/>
        <v>#DIV/0!</v>
      </c>
      <c r="S48" s="30"/>
    </row>
    <row r="49" spans="1:19" s="52" customFormat="1" ht="17.25" customHeight="1" x14ac:dyDescent="0.25">
      <c r="A49" s="27"/>
      <c r="B49" s="31"/>
      <c r="C49" s="31"/>
      <c r="D49" s="49"/>
      <c r="E49" s="25"/>
      <c r="F49" s="28"/>
      <c r="G49" s="29"/>
      <c r="H49" s="25"/>
      <c r="I49" s="27"/>
      <c r="J49" s="50"/>
      <c r="K49" s="25"/>
      <c r="L49" s="25"/>
      <c r="M49" s="31"/>
      <c r="N49" s="31"/>
      <c r="O49" s="38"/>
      <c r="P49" s="31">
        <f t="shared" si="1"/>
        <v>0</v>
      </c>
      <c r="Q49" s="38"/>
      <c r="R49" s="51" t="e">
        <f t="shared" si="0"/>
        <v>#DIV/0!</v>
      </c>
      <c r="S49" s="31"/>
    </row>
    <row r="50" spans="1:19" s="52" customFormat="1" ht="17.25" customHeight="1" x14ac:dyDescent="0.25">
      <c r="A50" s="27"/>
      <c r="B50" s="39"/>
      <c r="C50" s="40"/>
      <c r="D50" s="40"/>
      <c r="E50" s="25"/>
      <c r="F50" s="41"/>
      <c r="G50" s="29"/>
      <c r="H50" s="25"/>
      <c r="I50" s="32"/>
      <c r="J50" s="25"/>
      <c r="K50" s="25"/>
      <c r="L50" s="25"/>
      <c r="M50" s="31"/>
      <c r="N50" s="31"/>
      <c r="O50" s="38"/>
      <c r="P50" s="31">
        <f t="shared" si="1"/>
        <v>0</v>
      </c>
      <c r="Q50" s="38"/>
      <c r="R50" s="51" t="e">
        <f t="shared" si="0"/>
        <v>#DIV/0!</v>
      </c>
      <c r="S50" s="30"/>
    </row>
    <row r="51" spans="1:19" s="52" customFormat="1" ht="17.25" customHeight="1" x14ac:dyDescent="0.25">
      <c r="A51" s="27"/>
      <c r="B51" s="31"/>
      <c r="C51" s="31"/>
      <c r="D51" s="31"/>
      <c r="E51" s="25"/>
      <c r="F51" s="28"/>
      <c r="G51" s="29"/>
      <c r="H51" s="25"/>
      <c r="I51" s="27"/>
      <c r="J51" s="25"/>
      <c r="K51" s="25"/>
      <c r="L51" s="25"/>
      <c r="M51" s="31"/>
      <c r="N51" s="31"/>
      <c r="O51" s="38"/>
      <c r="P51" s="31">
        <f t="shared" si="1"/>
        <v>0</v>
      </c>
      <c r="Q51" s="38"/>
      <c r="R51" s="51" t="e">
        <f t="shared" si="0"/>
        <v>#DIV/0!</v>
      </c>
      <c r="S51" s="31"/>
    </row>
    <row r="52" spans="1:19" s="52" customFormat="1" ht="17.25" customHeight="1" x14ac:dyDescent="0.25">
      <c r="A52" s="27"/>
      <c r="B52" s="31"/>
      <c r="C52" s="31"/>
      <c r="D52" s="31"/>
      <c r="E52" s="25"/>
      <c r="F52" s="28"/>
      <c r="G52" s="29"/>
      <c r="H52" s="25"/>
      <c r="I52" s="27"/>
      <c r="J52" s="25"/>
      <c r="K52" s="25"/>
      <c r="L52" s="25"/>
      <c r="M52" s="31"/>
      <c r="N52" s="31"/>
      <c r="O52" s="38"/>
      <c r="P52" s="31">
        <f t="shared" si="1"/>
        <v>0</v>
      </c>
      <c r="Q52" s="38"/>
      <c r="R52" s="51" t="e">
        <f t="shared" si="0"/>
        <v>#DIV/0!</v>
      </c>
      <c r="S52" s="31"/>
    </row>
    <row r="53" spans="1:19" s="52" customFormat="1" ht="17.25" customHeight="1" x14ac:dyDescent="0.25">
      <c r="A53" s="27"/>
      <c r="B53" s="38"/>
      <c r="C53" s="38"/>
      <c r="D53" s="38"/>
      <c r="E53" s="25"/>
      <c r="F53" s="28"/>
      <c r="G53" s="29"/>
      <c r="H53" s="25"/>
      <c r="I53" s="27"/>
      <c r="J53" s="25"/>
      <c r="K53" s="25"/>
      <c r="L53" s="25"/>
      <c r="M53" s="31"/>
      <c r="N53" s="31"/>
      <c r="O53" s="38"/>
      <c r="P53" s="31">
        <f t="shared" si="1"/>
        <v>0</v>
      </c>
      <c r="Q53" s="38"/>
      <c r="R53" s="51" t="e">
        <f t="shared" si="0"/>
        <v>#DIV/0!</v>
      </c>
      <c r="S53" s="36"/>
    </row>
    <row r="54" spans="1:19" s="52" customFormat="1" ht="17.25" customHeight="1" x14ac:dyDescent="0.25">
      <c r="A54" s="27"/>
      <c r="B54" s="31"/>
      <c r="C54" s="31"/>
      <c r="D54" s="31"/>
      <c r="E54" s="25"/>
      <c r="F54" s="28"/>
      <c r="G54" s="29"/>
      <c r="H54" s="25"/>
      <c r="I54" s="32"/>
      <c r="J54" s="25"/>
      <c r="K54" s="25"/>
      <c r="L54" s="25"/>
      <c r="M54" s="31"/>
      <c r="N54" s="31"/>
      <c r="O54" s="38"/>
      <c r="P54" s="31">
        <f t="shared" si="1"/>
        <v>0</v>
      </c>
      <c r="Q54" s="38"/>
      <c r="R54" s="51" t="e">
        <f t="shared" si="0"/>
        <v>#DIV/0!</v>
      </c>
      <c r="S54" s="35"/>
    </row>
    <row r="55" spans="1:19" s="52" customFormat="1" ht="17.25" customHeight="1" x14ac:dyDescent="0.25">
      <c r="A55" s="27"/>
      <c r="B55" s="31"/>
      <c r="C55" s="31"/>
      <c r="D55" s="31"/>
      <c r="E55" s="25"/>
      <c r="F55" s="28"/>
      <c r="G55" s="29"/>
      <c r="H55" s="25"/>
      <c r="I55" s="27"/>
      <c r="J55" s="25"/>
      <c r="K55" s="25"/>
      <c r="L55" s="25"/>
      <c r="M55" s="31"/>
      <c r="N55" s="31"/>
      <c r="O55" s="38"/>
      <c r="P55" s="31">
        <f t="shared" si="1"/>
        <v>0</v>
      </c>
      <c r="Q55" s="38"/>
      <c r="R55" s="51" t="e">
        <f t="shared" si="0"/>
        <v>#DIV/0!</v>
      </c>
      <c r="S55" s="31"/>
    </row>
    <row r="56" spans="1:19" s="52" customFormat="1" ht="17.25" customHeight="1" x14ac:dyDescent="0.25">
      <c r="A56" s="27"/>
      <c r="B56" s="45"/>
      <c r="C56" s="40"/>
      <c r="D56" s="40"/>
      <c r="E56" s="25"/>
      <c r="F56" s="41"/>
      <c r="G56" s="29"/>
      <c r="H56" s="25"/>
      <c r="I56" s="32"/>
      <c r="J56" s="25"/>
      <c r="K56" s="25"/>
      <c r="L56" s="25"/>
      <c r="M56" s="31"/>
      <c r="N56" s="31"/>
      <c r="O56" s="38"/>
      <c r="P56" s="31">
        <f t="shared" si="1"/>
        <v>0</v>
      </c>
      <c r="Q56" s="38"/>
      <c r="R56" s="51" t="e">
        <f t="shared" si="0"/>
        <v>#DIV/0!</v>
      </c>
      <c r="S56" s="30"/>
    </row>
    <row r="57" spans="1:19" s="52" customFormat="1" ht="17.25" customHeight="1" x14ac:dyDescent="0.25">
      <c r="A57" s="27"/>
      <c r="B57" s="31"/>
      <c r="C57" s="49"/>
      <c r="D57" s="31"/>
      <c r="E57" s="25"/>
      <c r="F57" s="28"/>
      <c r="G57" s="29"/>
      <c r="H57" s="25"/>
      <c r="I57" s="27"/>
      <c r="J57" s="50"/>
      <c r="K57" s="25"/>
      <c r="L57" s="25"/>
      <c r="M57" s="31"/>
      <c r="N57" s="31"/>
      <c r="O57" s="38"/>
      <c r="P57" s="31">
        <f t="shared" si="1"/>
        <v>0</v>
      </c>
      <c r="Q57" s="38"/>
      <c r="R57" s="51" t="e">
        <f t="shared" si="0"/>
        <v>#DIV/0!</v>
      </c>
      <c r="S57" s="31"/>
    </row>
    <row r="58" spans="1:19" s="52" customFormat="1" ht="17.25" customHeight="1" x14ac:dyDescent="0.25">
      <c r="A58" s="27"/>
      <c r="B58" s="38"/>
      <c r="C58" s="38"/>
      <c r="D58" s="38"/>
      <c r="E58" s="25"/>
      <c r="F58" s="28"/>
      <c r="G58" s="29"/>
      <c r="H58" s="25"/>
      <c r="I58" s="27"/>
      <c r="J58" s="25"/>
      <c r="K58" s="25"/>
      <c r="L58" s="25"/>
      <c r="M58" s="31"/>
      <c r="N58" s="31"/>
      <c r="O58" s="38"/>
      <c r="P58" s="31">
        <f t="shared" si="1"/>
        <v>0</v>
      </c>
      <c r="Q58" s="38"/>
      <c r="R58" s="51" t="e">
        <f t="shared" si="0"/>
        <v>#DIV/0!</v>
      </c>
      <c r="S58" s="36"/>
    </row>
    <row r="59" spans="1:19" s="52" customFormat="1" ht="17.25" customHeight="1" x14ac:dyDescent="0.25">
      <c r="A59" s="27"/>
      <c r="B59" s="31"/>
      <c r="C59" s="31"/>
      <c r="D59" s="31"/>
      <c r="E59" s="25"/>
      <c r="F59" s="28"/>
      <c r="G59" s="29"/>
      <c r="H59" s="25"/>
      <c r="I59" s="27"/>
      <c r="J59" s="25"/>
      <c r="K59" s="25"/>
      <c r="L59" s="25"/>
      <c r="M59" s="31"/>
      <c r="N59" s="31"/>
      <c r="O59" s="38"/>
      <c r="P59" s="31">
        <f t="shared" si="1"/>
        <v>0</v>
      </c>
      <c r="Q59" s="38"/>
      <c r="R59" s="51" t="e">
        <f t="shared" si="0"/>
        <v>#DIV/0!</v>
      </c>
      <c r="S59" s="31"/>
    </row>
    <row r="60" spans="1:19" s="52" customFormat="1" ht="17.25" customHeight="1" x14ac:dyDescent="0.25">
      <c r="A60" s="27"/>
      <c r="B60" s="29"/>
      <c r="C60" s="29"/>
      <c r="D60" s="29"/>
      <c r="E60" s="27"/>
      <c r="F60" s="41"/>
      <c r="G60" s="29"/>
      <c r="H60" s="25"/>
      <c r="I60" s="27"/>
      <c r="J60" s="27"/>
      <c r="K60" s="46"/>
      <c r="L60" s="25"/>
      <c r="M60" s="31"/>
      <c r="N60" s="31"/>
      <c r="O60" s="38"/>
      <c r="P60" s="31">
        <f t="shared" si="1"/>
        <v>0</v>
      </c>
      <c r="Q60" s="38"/>
      <c r="R60" s="51" t="e">
        <f t="shared" si="0"/>
        <v>#DIV/0!</v>
      </c>
      <c r="S60" s="35"/>
    </row>
    <row r="61" spans="1:19" s="52" customFormat="1" ht="17.25" customHeight="1" x14ac:dyDescent="0.25">
      <c r="A61" s="27"/>
      <c r="B61" s="31"/>
      <c r="C61" s="31"/>
      <c r="D61" s="31"/>
      <c r="E61" s="25"/>
      <c r="F61" s="28"/>
      <c r="G61" s="29"/>
      <c r="H61" s="25"/>
      <c r="I61" s="27"/>
      <c r="J61" s="25"/>
      <c r="K61" s="25"/>
      <c r="L61" s="25"/>
      <c r="M61" s="31"/>
      <c r="N61" s="31"/>
      <c r="O61" s="38"/>
      <c r="P61" s="31">
        <f t="shared" si="1"/>
        <v>0</v>
      </c>
      <c r="Q61" s="38"/>
      <c r="R61" s="51" t="e">
        <f t="shared" si="0"/>
        <v>#DIV/0!</v>
      </c>
      <c r="S61" s="35"/>
    </row>
    <row r="62" spans="1:19" s="52" customFormat="1" ht="17.25" customHeight="1" x14ac:dyDescent="0.25">
      <c r="A62" s="27"/>
      <c r="B62" s="31"/>
      <c r="C62" s="31"/>
      <c r="D62" s="49"/>
      <c r="E62" s="25"/>
      <c r="F62" s="28"/>
      <c r="G62" s="29"/>
      <c r="H62" s="25"/>
      <c r="I62" s="27"/>
      <c r="J62" s="50"/>
      <c r="K62" s="25"/>
      <c r="L62" s="25"/>
      <c r="M62" s="31"/>
      <c r="N62" s="31"/>
      <c r="O62" s="38"/>
      <c r="P62" s="31">
        <f t="shared" si="1"/>
        <v>0</v>
      </c>
      <c r="Q62" s="38"/>
      <c r="R62" s="51" t="e">
        <f t="shared" si="0"/>
        <v>#DIV/0!</v>
      </c>
      <c r="S62" s="31"/>
    </row>
    <row r="63" spans="1:19" s="52" customFormat="1" ht="17.25" customHeight="1" x14ac:dyDescent="0.25">
      <c r="A63" s="27"/>
      <c r="B63" s="29"/>
      <c r="C63" s="29"/>
      <c r="D63" s="29"/>
      <c r="E63" s="25"/>
      <c r="F63" s="28"/>
      <c r="G63" s="29"/>
      <c r="H63" s="25"/>
      <c r="I63" s="29"/>
      <c r="J63" s="25"/>
      <c r="K63" s="25"/>
      <c r="L63" s="25"/>
      <c r="M63" s="31"/>
      <c r="N63" s="31"/>
      <c r="O63" s="38"/>
      <c r="P63" s="31">
        <f t="shared" si="1"/>
        <v>0</v>
      </c>
      <c r="Q63" s="38"/>
      <c r="R63" s="51" t="e">
        <f t="shared" si="0"/>
        <v>#DIV/0!</v>
      </c>
      <c r="S63" s="30"/>
    </row>
    <row r="64" spans="1:19" s="52" customFormat="1" ht="17.25" customHeight="1" x14ac:dyDescent="0.25">
      <c r="A64" s="27"/>
      <c r="B64" s="31"/>
      <c r="C64" s="49"/>
      <c r="D64" s="31"/>
      <c r="E64" s="25"/>
      <c r="F64" s="28"/>
      <c r="G64" s="29"/>
      <c r="H64" s="25"/>
      <c r="I64" s="27"/>
      <c r="J64" s="50"/>
      <c r="K64" s="25"/>
      <c r="L64" s="25"/>
      <c r="M64" s="31"/>
      <c r="N64" s="31"/>
      <c r="O64" s="38"/>
      <c r="P64" s="31">
        <f t="shared" si="1"/>
        <v>0</v>
      </c>
      <c r="Q64" s="38"/>
      <c r="R64" s="51" t="e">
        <f t="shared" si="0"/>
        <v>#DIV/0!</v>
      </c>
      <c r="S64" s="31"/>
    </row>
    <row r="65" spans="1:19" s="52" customFormat="1" ht="17.25" customHeight="1" x14ac:dyDescent="0.25">
      <c r="A65" s="27"/>
      <c r="B65" s="31"/>
      <c r="C65" s="49"/>
      <c r="D65" s="31"/>
      <c r="E65" s="25"/>
      <c r="F65" s="28"/>
      <c r="G65" s="29"/>
      <c r="H65" s="25"/>
      <c r="I65" s="27"/>
      <c r="J65" s="50"/>
      <c r="K65" s="25"/>
      <c r="L65" s="25"/>
      <c r="M65" s="31"/>
      <c r="N65" s="31"/>
      <c r="O65" s="38"/>
      <c r="P65" s="31">
        <f t="shared" ref="P65:P68" si="2">N65+O65</f>
        <v>0</v>
      </c>
      <c r="Q65" s="38"/>
      <c r="R65" s="51" t="e">
        <f t="shared" ref="R65:R68" si="3">P65/Q65</f>
        <v>#DIV/0!</v>
      </c>
      <c r="S65" s="31"/>
    </row>
    <row r="66" spans="1:19" s="52" customFormat="1" ht="17.25" customHeight="1" x14ac:dyDescent="0.25">
      <c r="A66" s="27"/>
      <c r="B66" s="47"/>
      <c r="C66" s="40"/>
      <c r="D66" s="40"/>
      <c r="E66" s="25"/>
      <c r="F66" s="41"/>
      <c r="G66" s="29"/>
      <c r="H66" s="25"/>
      <c r="I66" s="32"/>
      <c r="J66" s="25"/>
      <c r="K66" s="25"/>
      <c r="L66" s="25"/>
      <c r="M66" s="31"/>
      <c r="N66" s="31"/>
      <c r="O66" s="38"/>
      <c r="P66" s="31">
        <f t="shared" si="2"/>
        <v>0</v>
      </c>
      <c r="Q66" s="38"/>
      <c r="R66" s="51" t="e">
        <f t="shared" si="3"/>
        <v>#DIV/0!</v>
      </c>
      <c r="S66" s="30"/>
    </row>
    <row r="67" spans="1:19" s="52" customFormat="1" ht="17.25" customHeight="1" x14ac:dyDescent="0.25">
      <c r="A67" s="27"/>
      <c r="B67" s="29"/>
      <c r="C67" s="29"/>
      <c r="D67" s="29"/>
      <c r="E67" s="25"/>
      <c r="F67" s="41"/>
      <c r="G67" s="29"/>
      <c r="H67" s="25"/>
      <c r="I67" s="27"/>
      <c r="J67" s="25"/>
      <c r="K67" s="42"/>
      <c r="L67" s="25"/>
      <c r="M67" s="31"/>
      <c r="N67" s="31"/>
      <c r="O67" s="38"/>
      <c r="P67" s="31">
        <f t="shared" si="2"/>
        <v>0</v>
      </c>
      <c r="Q67" s="38"/>
      <c r="R67" s="51" t="e">
        <f t="shared" si="3"/>
        <v>#DIV/0!</v>
      </c>
      <c r="S67" s="35"/>
    </row>
    <row r="68" spans="1:19" s="52" customFormat="1" ht="17.25" customHeight="1" x14ac:dyDescent="0.25">
      <c r="A68" s="27"/>
      <c r="B68" s="29"/>
      <c r="C68" s="29"/>
      <c r="D68" s="29"/>
      <c r="E68" s="25"/>
      <c r="F68" s="28"/>
      <c r="G68" s="29"/>
      <c r="H68" s="25"/>
      <c r="I68" s="29"/>
      <c r="J68" s="25"/>
      <c r="K68" s="25"/>
      <c r="L68" s="25"/>
      <c r="M68" s="31"/>
      <c r="N68" s="31"/>
      <c r="O68" s="38"/>
      <c r="P68" s="31">
        <f t="shared" si="2"/>
        <v>0</v>
      </c>
      <c r="Q68" s="38"/>
      <c r="R68" s="51" t="e">
        <f t="shared" si="3"/>
        <v>#DIV/0!</v>
      </c>
      <c r="S68" s="30"/>
    </row>
    <row r="69" spans="1:19" s="52" customFormat="1" ht="17.25" customHeight="1" x14ac:dyDescent="0.25">
      <c r="B69" s="54"/>
      <c r="C69" s="54"/>
      <c r="D69" s="54"/>
      <c r="E69" s="54"/>
      <c r="F69" s="55"/>
      <c r="H69" s="56"/>
      <c r="I69" s="54"/>
      <c r="J69" s="56"/>
      <c r="K69" s="56"/>
      <c r="L69" s="54"/>
      <c r="M69" s="54"/>
      <c r="N69" s="54"/>
      <c r="O69" s="57"/>
      <c r="P69" s="58"/>
      <c r="Q69" s="57"/>
      <c r="R69" s="58"/>
      <c r="S69" s="59"/>
    </row>
    <row r="70" spans="1:19" s="52" customFormat="1" ht="17.25" customHeight="1" x14ac:dyDescent="0.25">
      <c r="B70" s="54"/>
      <c r="C70" s="54"/>
      <c r="D70" s="54"/>
      <c r="E70" s="54"/>
      <c r="F70" s="55"/>
      <c r="H70" s="56"/>
      <c r="I70" s="54"/>
      <c r="J70" s="56"/>
      <c r="K70" s="56"/>
      <c r="L70" s="54"/>
      <c r="M70" s="54"/>
      <c r="N70" s="54"/>
      <c r="O70" s="57"/>
      <c r="P70" s="58"/>
      <c r="Q70" s="57"/>
      <c r="R70" s="58"/>
      <c r="S70" s="59"/>
    </row>
    <row r="71" spans="1:19" s="52" customFormat="1" ht="15.75" x14ac:dyDescent="0.25">
      <c r="B71" s="54"/>
      <c r="C71" s="54"/>
      <c r="D71" s="54"/>
      <c r="E71" s="54"/>
      <c r="F71" s="55"/>
      <c r="H71" s="56"/>
      <c r="I71" s="54"/>
      <c r="J71" s="56"/>
      <c r="K71" s="56"/>
      <c r="L71" s="54"/>
      <c r="M71" s="54"/>
      <c r="N71" s="54"/>
      <c r="O71" s="57"/>
      <c r="P71" s="58"/>
      <c r="Q71" s="57"/>
      <c r="R71" s="58"/>
      <c r="S71" s="59"/>
    </row>
  </sheetData>
  <sheetProtection formatCells="0" formatColumns="0" formatRows="0" sort="0"/>
  <autoFilter ref="B5:S29"/>
  <mergeCells count="2">
    <mergeCell ref="A1:S1"/>
    <mergeCell ref="Q3:R3"/>
  </mergeCells>
  <dataValidations count="5">
    <dataValidation type="list" allowBlank="1" showInputMessage="1" showErrorMessage="1" sqref="I6:I68">
      <formula1>municipal</formula1>
    </dataValidation>
    <dataValidation type="list" allowBlank="1" showInputMessage="1" showErrorMessage="1" sqref="H6:H68 L6:L68">
      <formula1>rf</formula1>
    </dataValidation>
    <dataValidation type="list" allowBlank="1" showInputMessage="1" showErrorMessage="1" sqref="M6:M68">
      <formula1>type</formula1>
    </dataValidation>
    <dataValidation type="list" allowBlank="1" showInputMessage="1" showErrorMessage="1" sqref="K6:K45">
      <formula1>t_class</formula1>
    </dataValidation>
    <dataValidation type="list" allowBlank="1" showInputMessage="1" showErrorMessage="1" sqref="E6:E45">
      <formula1>sex</formula1>
    </dataValidation>
  </dataValidations>
  <pageMargins left="0.7086111307144165" right="0.7086111307144165" top="0.98416668176651001" bottom="0.39347222447395325" header="0.31486111879348755" footer="0.31486111879348755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P65"/>
  <sheetViews>
    <sheetView zoomScale="80" zoomScaleNormal="80" zoomScaleSheetLayoutView="75" workbookViewId="0">
      <selection activeCell="Q28" sqref="Q28"/>
    </sheetView>
  </sheetViews>
  <sheetFormatPr defaultColWidth="9.140625"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x14ac:dyDescent="0.2">
      <c r="F2" s="3"/>
      <c r="G2" s="3"/>
    </row>
    <row r="3" spans="2:16" s="5" customFormat="1" ht="25.5" x14ac:dyDescent="0.2">
      <c r="B3" s="6" t="s">
        <v>151</v>
      </c>
      <c r="D3" s="7" t="s">
        <v>54</v>
      </c>
      <c r="F3" s="7" t="s">
        <v>75</v>
      </c>
      <c r="G3" s="8"/>
      <c r="H3" s="7" t="s">
        <v>49</v>
      </c>
      <c r="J3" s="6" t="s">
        <v>151</v>
      </c>
      <c r="L3" s="6" t="s">
        <v>6</v>
      </c>
      <c r="N3" s="6" t="s">
        <v>144</v>
      </c>
      <c r="P3" s="7" t="s">
        <v>149</v>
      </c>
    </row>
    <row r="4" spans="2:16" x14ac:dyDescent="0.2">
      <c r="B4" s="1">
        <v>5</v>
      </c>
      <c r="D4" s="1" t="s">
        <v>55</v>
      </c>
      <c r="F4" s="4" t="s">
        <v>81</v>
      </c>
      <c r="G4" s="3"/>
      <c r="H4" s="1" t="s">
        <v>77</v>
      </c>
      <c r="J4" s="1">
        <v>9</v>
      </c>
      <c r="L4" s="1" t="s">
        <v>155</v>
      </c>
      <c r="N4" s="1" t="s">
        <v>16</v>
      </c>
      <c r="P4" s="1"/>
    </row>
    <row r="5" spans="2:16" x14ac:dyDescent="0.2">
      <c r="B5" s="1">
        <v>6</v>
      </c>
      <c r="D5" s="1" t="s">
        <v>140</v>
      </c>
      <c r="F5" s="2" t="s">
        <v>79</v>
      </c>
      <c r="G5" s="3"/>
      <c r="H5" s="2" t="s">
        <v>78</v>
      </c>
      <c r="J5" s="1">
        <v>10</v>
      </c>
      <c r="L5" s="1" t="s">
        <v>46</v>
      </c>
      <c r="N5" s="1" t="s">
        <v>66</v>
      </c>
      <c r="P5" s="1" t="s">
        <v>77</v>
      </c>
    </row>
    <row r="6" spans="2:16" x14ac:dyDescent="0.2">
      <c r="B6" s="1">
        <v>7</v>
      </c>
      <c r="D6" s="2" t="s">
        <v>160</v>
      </c>
      <c r="G6" s="3"/>
      <c r="J6" s="2">
        <v>11</v>
      </c>
      <c r="L6" s="1" t="s">
        <v>61</v>
      </c>
      <c r="N6" s="1" t="s">
        <v>119</v>
      </c>
      <c r="P6" s="2" t="s">
        <v>78</v>
      </c>
    </row>
    <row r="7" spans="2:16" x14ac:dyDescent="0.2">
      <c r="B7" s="1">
        <v>8</v>
      </c>
      <c r="D7" s="9"/>
      <c r="F7" s="3"/>
      <c r="G7" s="3"/>
      <c r="L7" s="1" t="s">
        <v>132</v>
      </c>
      <c r="N7" s="1" t="s">
        <v>141</v>
      </c>
    </row>
    <row r="8" spans="2:16" x14ac:dyDescent="0.2">
      <c r="B8" s="1">
        <v>9</v>
      </c>
      <c r="L8" s="1" t="s">
        <v>139</v>
      </c>
      <c r="N8" s="1" t="s">
        <v>44</v>
      </c>
    </row>
    <row r="9" spans="2:16" x14ac:dyDescent="0.2">
      <c r="B9" s="1">
        <v>10</v>
      </c>
      <c r="L9" s="1" t="s">
        <v>32</v>
      </c>
      <c r="N9" s="1" t="s">
        <v>167</v>
      </c>
    </row>
    <row r="10" spans="2:16" x14ac:dyDescent="0.2">
      <c r="B10" s="2">
        <v>11</v>
      </c>
      <c r="L10" s="1" t="s">
        <v>135</v>
      </c>
      <c r="N10" s="1" t="s">
        <v>63</v>
      </c>
    </row>
    <row r="11" spans="2:16" x14ac:dyDescent="0.2">
      <c r="L11" s="1" t="s">
        <v>22</v>
      </c>
      <c r="N11" s="1" t="s">
        <v>60</v>
      </c>
    </row>
    <row r="12" spans="2:16" x14ac:dyDescent="0.2">
      <c r="L12" s="1" t="s">
        <v>26</v>
      </c>
      <c r="N12" s="1" t="s">
        <v>67</v>
      </c>
    </row>
    <row r="13" spans="2:16" x14ac:dyDescent="0.2">
      <c r="L13" s="1" t="s">
        <v>130</v>
      </c>
      <c r="N13" s="1" t="s">
        <v>31</v>
      </c>
    </row>
    <row r="14" spans="2:16" x14ac:dyDescent="0.2">
      <c r="L14" s="1" t="s">
        <v>30</v>
      </c>
      <c r="N14" s="1" t="s">
        <v>68</v>
      </c>
    </row>
    <row r="15" spans="2:16" x14ac:dyDescent="0.2">
      <c r="L15" s="1" t="s">
        <v>27</v>
      </c>
      <c r="N15" s="1" t="s">
        <v>28</v>
      </c>
    </row>
    <row r="16" spans="2:16" x14ac:dyDescent="0.2">
      <c r="L16" s="1" t="s">
        <v>23</v>
      </c>
      <c r="N16" s="1" t="s">
        <v>156</v>
      </c>
    </row>
    <row r="17" spans="12:14" x14ac:dyDescent="0.2">
      <c r="L17" s="1" t="s">
        <v>136</v>
      </c>
      <c r="N17" s="1" t="s">
        <v>24</v>
      </c>
    </row>
    <row r="18" spans="12:14" x14ac:dyDescent="0.2">
      <c r="L18" s="1" t="s">
        <v>120</v>
      </c>
      <c r="N18" s="1" t="s">
        <v>134</v>
      </c>
    </row>
    <row r="19" spans="12:14" x14ac:dyDescent="0.2">
      <c r="L19" s="1" t="s">
        <v>15</v>
      </c>
      <c r="N19" s="1" t="s">
        <v>164</v>
      </c>
    </row>
    <row r="20" spans="12:14" x14ac:dyDescent="0.2">
      <c r="L20" s="1" t="s">
        <v>122</v>
      </c>
      <c r="N20" s="1" t="s">
        <v>37</v>
      </c>
    </row>
    <row r="21" spans="12:14" x14ac:dyDescent="0.2">
      <c r="L21" s="1" t="s">
        <v>123</v>
      </c>
      <c r="N21" s="1" t="s">
        <v>43</v>
      </c>
    </row>
    <row r="22" spans="12:14" x14ac:dyDescent="0.2">
      <c r="L22" s="1" t="s">
        <v>110</v>
      </c>
      <c r="N22" s="1" t="s">
        <v>171</v>
      </c>
    </row>
    <row r="23" spans="12:14" x14ac:dyDescent="0.2">
      <c r="L23" s="1" t="s">
        <v>9</v>
      </c>
      <c r="N23" s="1" t="s">
        <v>124</v>
      </c>
    </row>
    <row r="24" spans="12:14" x14ac:dyDescent="0.2">
      <c r="L24" s="1" t="s">
        <v>131</v>
      </c>
      <c r="N24" s="2" t="s">
        <v>65</v>
      </c>
    </row>
    <row r="25" spans="12:14" x14ac:dyDescent="0.2">
      <c r="L25" s="1" t="s">
        <v>121</v>
      </c>
    </row>
    <row r="26" spans="12:14" x14ac:dyDescent="0.2">
      <c r="L26" s="1" t="s">
        <v>13</v>
      </c>
    </row>
    <row r="27" spans="12:14" x14ac:dyDescent="0.2">
      <c r="L27" s="1" t="s">
        <v>128</v>
      </c>
    </row>
    <row r="28" spans="12:14" x14ac:dyDescent="0.2">
      <c r="L28" s="1" t="s">
        <v>45</v>
      </c>
    </row>
    <row r="29" spans="12:14" x14ac:dyDescent="0.2">
      <c r="L29" s="1" t="s">
        <v>25</v>
      </c>
    </row>
    <row r="30" spans="12:14" x14ac:dyDescent="0.2">
      <c r="L30" s="1" t="s">
        <v>127</v>
      </c>
    </row>
    <row r="31" spans="12:14" x14ac:dyDescent="0.2">
      <c r="L31" s="1" t="s">
        <v>14</v>
      </c>
    </row>
    <row r="32" spans="12:14" x14ac:dyDescent="0.2">
      <c r="L32" s="1" t="s">
        <v>109</v>
      </c>
    </row>
    <row r="33" spans="12:12" x14ac:dyDescent="0.2">
      <c r="L33" s="1" t="s">
        <v>129</v>
      </c>
    </row>
    <row r="34" spans="12:12" x14ac:dyDescent="0.2">
      <c r="L34" s="1" t="s">
        <v>8</v>
      </c>
    </row>
    <row r="35" spans="12:12" x14ac:dyDescent="0.2">
      <c r="L35" s="1" t="s">
        <v>105</v>
      </c>
    </row>
    <row r="36" spans="12:12" x14ac:dyDescent="0.2">
      <c r="L36" s="1" t="s">
        <v>108</v>
      </c>
    </row>
    <row r="37" spans="12:12" x14ac:dyDescent="0.2">
      <c r="L37" s="1" t="s">
        <v>126</v>
      </c>
    </row>
    <row r="38" spans="12:12" x14ac:dyDescent="0.2">
      <c r="L38" s="1" t="s">
        <v>111</v>
      </c>
    </row>
    <row r="39" spans="12:12" x14ac:dyDescent="0.2">
      <c r="L39" s="1" t="s">
        <v>157</v>
      </c>
    </row>
    <row r="40" spans="12:12" x14ac:dyDescent="0.2">
      <c r="L40" s="1" t="s">
        <v>106</v>
      </c>
    </row>
    <row r="41" spans="12:12" x14ac:dyDescent="0.2">
      <c r="L41" s="1" t="s">
        <v>118</v>
      </c>
    </row>
    <row r="42" spans="12:12" x14ac:dyDescent="0.2">
      <c r="L42" s="1" t="s">
        <v>112</v>
      </c>
    </row>
    <row r="43" spans="12:12" x14ac:dyDescent="0.2">
      <c r="L43" s="1" t="s">
        <v>2</v>
      </c>
    </row>
    <row r="44" spans="12:12" x14ac:dyDescent="0.2">
      <c r="L44" s="1" t="s">
        <v>113</v>
      </c>
    </row>
    <row r="45" spans="12:12" x14ac:dyDescent="0.2">
      <c r="L45" s="1" t="s">
        <v>159</v>
      </c>
    </row>
    <row r="46" spans="12:12" x14ac:dyDescent="0.2">
      <c r="L46" s="1" t="s">
        <v>104</v>
      </c>
    </row>
    <row r="47" spans="12:12" x14ac:dyDescent="0.2">
      <c r="L47" s="1" t="s">
        <v>216</v>
      </c>
    </row>
    <row r="48" spans="12:12" x14ac:dyDescent="0.2">
      <c r="L48" s="1" t="s">
        <v>59</v>
      </c>
    </row>
    <row r="49" spans="12:12" x14ac:dyDescent="0.2">
      <c r="L49" s="1" t="s">
        <v>10</v>
      </c>
    </row>
    <row r="50" spans="12:12" x14ac:dyDescent="0.2">
      <c r="L50" s="1" t="s">
        <v>3</v>
      </c>
    </row>
    <row r="51" spans="12:12" x14ac:dyDescent="0.2">
      <c r="L51" s="1" t="s">
        <v>12</v>
      </c>
    </row>
    <row r="52" spans="12:12" x14ac:dyDescent="0.2">
      <c r="L52" s="1" t="s">
        <v>52</v>
      </c>
    </row>
    <row r="53" spans="12:12" x14ac:dyDescent="0.2">
      <c r="L53" s="1" t="s">
        <v>138</v>
      </c>
    </row>
    <row r="54" spans="12:12" x14ac:dyDescent="0.2">
      <c r="L54" s="1" t="s">
        <v>53</v>
      </c>
    </row>
    <row r="55" spans="12:12" x14ac:dyDescent="0.2">
      <c r="L55" s="1" t="s">
        <v>39</v>
      </c>
    </row>
    <row r="56" spans="12:12" x14ac:dyDescent="0.2">
      <c r="L56" s="1" t="s">
        <v>5</v>
      </c>
    </row>
    <row r="57" spans="12:12" x14ac:dyDescent="0.2">
      <c r="L57" s="1" t="s">
        <v>58</v>
      </c>
    </row>
    <row r="58" spans="12:12" x14ac:dyDescent="0.2">
      <c r="L58" s="1" t="s">
        <v>64</v>
      </c>
    </row>
    <row r="59" spans="12:12" x14ac:dyDescent="0.2">
      <c r="L59" s="1" t="s">
        <v>56</v>
      </c>
    </row>
    <row r="60" spans="12:12" x14ac:dyDescent="0.2">
      <c r="L60" s="1" t="s">
        <v>142</v>
      </c>
    </row>
    <row r="61" spans="12:12" x14ac:dyDescent="0.2">
      <c r="L61" s="1" t="s">
        <v>205</v>
      </c>
    </row>
    <row r="62" spans="12:12" x14ac:dyDescent="0.2">
      <c r="L62" s="1" t="s">
        <v>169</v>
      </c>
    </row>
    <row r="63" spans="12:12" x14ac:dyDescent="0.2">
      <c r="L63" s="1" t="s">
        <v>57</v>
      </c>
    </row>
    <row r="64" spans="12:12" x14ac:dyDescent="0.2">
      <c r="L64" s="1" t="s">
        <v>143</v>
      </c>
    </row>
    <row r="65" spans="12:12" x14ac:dyDescent="0.2">
      <c r="L65" s="2" t="s">
        <v>51</v>
      </c>
    </row>
  </sheetData>
  <pageMargins left="0.75" right="0.75" top="1" bottom="1" header="0.5" footer="0.5"/>
  <pageSetup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ПРОТОКОЛ_5 </vt:lpstr>
      <vt:lpstr>русский язык</vt:lpstr>
      <vt:lpstr>обж</vt:lpstr>
      <vt:lpstr>Лист2</vt:lpstr>
      <vt:lpstr>Лист3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revision>14</cp:revision>
  <cp:lastPrinted>2017-11-14T09:20:19Z</cp:lastPrinted>
  <dcterms:created xsi:type="dcterms:W3CDTF">2011-01-26T13:35:26Z</dcterms:created>
  <dcterms:modified xsi:type="dcterms:W3CDTF">2022-10-12T08:10:11Z</dcterms:modified>
  <cp:version>0906.0100.01</cp:version>
</cp:coreProperties>
</file>